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ABC1A1A0048\Desktop\"/>
    </mc:Choice>
  </mc:AlternateContent>
  <xr:revisionPtr revIDLastSave="0" documentId="8_{890F1ACD-C9B1-440F-9BBE-3450FD401F9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5" r:id="rId1"/>
    <sheet name="結果記録表" sheetId="6" r:id="rId2"/>
  </sheets>
  <definedNames>
    <definedName name="_xlnm.Print_Area" localSheetId="1">結果記録表!$A$1:$AI$67</definedName>
    <definedName name="_xlnm.Print_Area" localSheetId="0">参加申込書!$A$1:$L$37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6" l="1"/>
  <c r="AI41" i="6"/>
  <c r="AI35" i="6"/>
  <c r="AI29" i="6"/>
  <c r="AI23" i="6"/>
  <c r="D44" i="6" a="1"/>
  <c r="D44" i="6" s="1"/>
  <c r="E44" i="6" a="1"/>
  <c r="E44" i="6" s="1"/>
  <c r="F44" i="6" a="1"/>
  <c r="F44" i="6" s="1"/>
  <c r="G44" i="6" a="1"/>
  <c r="G44" i="6" s="1"/>
  <c r="H44" i="6" a="1"/>
  <c r="H44" i="6" s="1"/>
  <c r="I44" i="6" a="1"/>
  <c r="I44" i="6" s="1"/>
  <c r="J44" i="6" a="1"/>
  <c r="J44" i="6" s="1"/>
  <c r="K44" i="6" a="1"/>
  <c r="K44" i="6" s="1"/>
  <c r="L44" i="6" a="1"/>
  <c r="L44" i="6" s="1"/>
  <c r="M44" i="6" a="1"/>
  <c r="M44" i="6" s="1"/>
  <c r="N44" i="6" a="1"/>
  <c r="N44" i="6" s="1"/>
  <c r="O44" i="6" a="1"/>
  <c r="O44" i="6" s="1"/>
  <c r="P44" i="6" a="1"/>
  <c r="P44" i="6" s="1"/>
  <c r="Q44" i="6" a="1"/>
  <c r="Q44" i="6" s="1"/>
  <c r="C44" i="6" a="1"/>
  <c r="C44" i="6" s="1"/>
  <c r="D38" i="6" a="1"/>
  <c r="D38" i="6" s="1"/>
  <c r="E38" i="6" a="1"/>
  <c r="E38" i="6" s="1"/>
  <c r="F38" i="6" a="1"/>
  <c r="F38" i="6" s="1"/>
  <c r="G38" i="6" a="1"/>
  <c r="G38" i="6" s="1"/>
  <c r="H38" i="6" a="1"/>
  <c r="H38" i="6" s="1"/>
  <c r="I38" i="6" a="1"/>
  <c r="I38" i="6" s="1"/>
  <c r="J38" i="6" a="1"/>
  <c r="J38" i="6" s="1"/>
  <c r="K38" i="6" a="1"/>
  <c r="K38" i="6" s="1"/>
  <c r="L38" i="6" a="1"/>
  <c r="L38" i="6" s="1"/>
  <c r="M38" i="6" a="1"/>
  <c r="M38" i="6" s="1"/>
  <c r="N38" i="6" a="1"/>
  <c r="N38" i="6" s="1"/>
  <c r="O38" i="6" a="1"/>
  <c r="O38" i="6" s="1"/>
  <c r="P38" i="6" a="1"/>
  <c r="P38" i="6" s="1"/>
  <c r="Q38" i="6" a="1"/>
  <c r="Q38" i="6" s="1"/>
  <c r="R38" i="6" a="1"/>
  <c r="R38" i="6" s="1"/>
  <c r="S38" i="6" a="1"/>
  <c r="S38" i="6" s="1"/>
  <c r="T38" i="6" a="1"/>
  <c r="T38" i="6" s="1"/>
  <c r="U38" i="6" a="1"/>
  <c r="U38" i="6" s="1"/>
  <c r="V38" i="6" a="1"/>
  <c r="V38" i="6" s="1"/>
  <c r="W38" i="6" a="1"/>
  <c r="W38" i="6" s="1"/>
  <c r="X38" i="6" a="1"/>
  <c r="X38" i="6" s="1"/>
  <c r="Y38" i="6" a="1"/>
  <c r="Y38" i="6" s="1"/>
  <c r="Z38" i="6" a="1"/>
  <c r="Z38" i="6" s="1"/>
  <c r="AA38" i="6" a="1"/>
  <c r="AA38" i="6" s="1"/>
  <c r="AB38" i="6" a="1"/>
  <c r="AB38" i="6" s="1"/>
  <c r="AC38" i="6" a="1"/>
  <c r="AC38" i="6" s="1"/>
  <c r="AD38" i="6" a="1"/>
  <c r="AD38" i="6" s="1"/>
  <c r="AE38" i="6" a="1"/>
  <c r="AE38" i="6" s="1"/>
  <c r="C38" i="6" a="1"/>
  <c r="C38" i="6" s="1"/>
  <c r="D32" i="6" a="1"/>
  <c r="D32" i="6" s="1"/>
  <c r="E32" i="6" a="1"/>
  <c r="E32" i="6" s="1"/>
  <c r="F32" i="6" a="1"/>
  <c r="F32" i="6" s="1"/>
  <c r="G32" i="6" a="1"/>
  <c r="G32" i="6" s="1"/>
  <c r="H32" i="6" a="1"/>
  <c r="H32" i="6" s="1"/>
  <c r="I32" i="6" a="1"/>
  <c r="I32" i="6" s="1"/>
  <c r="J32" i="6" a="1"/>
  <c r="J32" i="6" s="1"/>
  <c r="K32" i="6" a="1"/>
  <c r="K32" i="6" s="1"/>
  <c r="L32" i="6" a="1"/>
  <c r="L32" i="6" s="1"/>
  <c r="M32" i="6" a="1"/>
  <c r="M32" i="6" s="1"/>
  <c r="N32" i="6" a="1"/>
  <c r="N32" i="6" s="1"/>
  <c r="O32" i="6" a="1"/>
  <c r="O32" i="6" s="1"/>
  <c r="P32" i="6" a="1"/>
  <c r="P32" i="6" s="1"/>
  <c r="Q32" i="6" a="1"/>
  <c r="Q32" i="6" s="1"/>
  <c r="R32" i="6" a="1"/>
  <c r="R32" i="6" s="1"/>
  <c r="S32" i="6" a="1"/>
  <c r="S32" i="6" s="1"/>
  <c r="T32" i="6" a="1"/>
  <c r="T32" i="6" s="1"/>
  <c r="U32" i="6" a="1"/>
  <c r="U32" i="6" s="1"/>
  <c r="V32" i="6" a="1"/>
  <c r="V32" i="6" s="1"/>
  <c r="W32" i="6" a="1"/>
  <c r="W32" i="6" s="1"/>
  <c r="X32" i="6" a="1"/>
  <c r="X32" i="6" s="1"/>
  <c r="Y32" i="6" a="1"/>
  <c r="Y32" i="6" s="1"/>
  <c r="Z32" i="6" a="1"/>
  <c r="Z32" i="6" s="1"/>
  <c r="AA32" i="6" a="1"/>
  <c r="AA32" i="6" s="1"/>
  <c r="AB32" i="6" a="1"/>
  <c r="AB32" i="6" s="1"/>
  <c r="AC32" i="6" a="1"/>
  <c r="AC32" i="6" s="1"/>
  <c r="AD32" i="6" a="1"/>
  <c r="AD32" i="6" s="1"/>
  <c r="AE32" i="6" a="1"/>
  <c r="AE32" i="6" s="1"/>
  <c r="AF32" i="6" a="1"/>
  <c r="AF32" i="6" s="1"/>
  <c r="AG32" i="6" a="1"/>
  <c r="AG32" i="6" s="1"/>
  <c r="C32" i="6" a="1"/>
  <c r="C32" i="6" s="1"/>
  <c r="S26" i="6" a="1"/>
  <c r="S26" i="6" s="1"/>
  <c r="T26" i="6" a="1"/>
  <c r="T26" i="6" s="1"/>
  <c r="U26" i="6" a="1"/>
  <c r="U26" i="6" s="1"/>
  <c r="V26" i="6" a="1"/>
  <c r="V26" i="6" s="1"/>
  <c r="W26" i="6" a="1"/>
  <c r="W26" i="6" s="1"/>
  <c r="X26" i="6" a="1"/>
  <c r="X26" i="6" s="1"/>
  <c r="Y26" i="6" a="1"/>
  <c r="Y26" i="6" s="1"/>
  <c r="Z26" i="6" a="1"/>
  <c r="Z26" i="6" s="1"/>
  <c r="AA26" i="6" a="1"/>
  <c r="AA26" i="6" s="1"/>
  <c r="AB26" i="6" a="1"/>
  <c r="AB26" i="6" s="1"/>
  <c r="AC26" i="6" a="1"/>
  <c r="AC26" i="6" s="1"/>
  <c r="AD26" i="6" a="1"/>
  <c r="AD26" i="6" s="1"/>
  <c r="AE26" i="6" a="1"/>
  <c r="AE26" i="6" s="1"/>
  <c r="AF26" i="6" a="1"/>
  <c r="AF26" i="6" s="1"/>
  <c r="AG26" i="6" a="1"/>
  <c r="AG26" i="6" s="1"/>
  <c r="R26" i="6" a="1"/>
  <c r="R26" i="6" s="1"/>
  <c r="AI32" i="6" l="1"/>
  <c r="AH32" i="6"/>
  <c r="R16" i="6"/>
  <c r="X11" i="6"/>
  <c r="R11" i="6"/>
  <c r="J11" i="6"/>
  <c r="H11" i="6"/>
  <c r="H18" i="6" l="1"/>
  <c r="M18" i="6"/>
  <c r="C18" i="6"/>
  <c r="AI26" i="6"/>
  <c r="V16" i="6" l="1"/>
  <c r="AH44" i="6" l="1"/>
  <c r="AI38" i="6" l="1"/>
  <c r="AI44" i="6"/>
  <c r="AH38" i="6"/>
  <c r="AH26" i="6"/>
  <c r="Y16" i="6" l="1"/>
  <c r="AC16" i="6" s="1"/>
</calcChain>
</file>

<file path=xl/sharedStrings.xml><?xml version="1.0" encoding="utf-8"?>
<sst xmlns="http://schemas.openxmlformats.org/spreadsheetml/2006/main" count="277" uniqueCount="139">
  <si>
    <t>コース</t>
    <phoneticPr fontId="1"/>
  </si>
  <si>
    <t>内容</t>
    <rPh sb="0" eb="2">
      <t>ナイヨウ</t>
    </rPh>
    <phoneticPr fontId="1"/>
  </si>
  <si>
    <t>ワンポイントアドバイス</t>
    <phoneticPr fontId="1"/>
  </si>
  <si>
    <t>・階段を使おう</t>
    <rPh sb="1" eb="3">
      <t>カイダン</t>
    </rPh>
    <rPh sb="4" eb="5">
      <t>ツカ</t>
    </rPh>
    <phoneticPr fontId="1"/>
  </si>
  <si>
    <t>・歩こう！</t>
    <rPh sb="1" eb="2">
      <t>アル</t>
    </rPh>
    <phoneticPr fontId="1"/>
  </si>
  <si>
    <t>1日7000以上歩く</t>
    <rPh sb="1" eb="2">
      <t>ニチ</t>
    </rPh>
    <rPh sb="6" eb="8">
      <t>イジョウ</t>
    </rPh>
    <rPh sb="8" eb="9">
      <t>アル</t>
    </rPh>
    <phoneticPr fontId="1"/>
  </si>
  <si>
    <t>・野菜を食べよう</t>
    <rPh sb="1" eb="3">
      <t>ヤサイ</t>
    </rPh>
    <rPh sb="4" eb="5">
      <t>タ</t>
    </rPh>
    <phoneticPr fontId="1"/>
  </si>
  <si>
    <t>野菜の小鉢をもう１皿食べる。食事は野菜から摂る</t>
    <rPh sb="0" eb="2">
      <t>ヤサイ</t>
    </rPh>
    <rPh sb="3" eb="5">
      <t>コバチ</t>
    </rPh>
    <rPh sb="9" eb="10">
      <t>サラ</t>
    </rPh>
    <rPh sb="10" eb="11">
      <t>タ</t>
    </rPh>
    <rPh sb="14" eb="16">
      <t>ショクジ</t>
    </rPh>
    <rPh sb="17" eb="19">
      <t>ヤサイ</t>
    </rPh>
    <rPh sb="21" eb="22">
      <t>ト</t>
    </rPh>
    <phoneticPr fontId="1"/>
  </si>
  <si>
    <t>・朝ごはんを食べよう</t>
    <rPh sb="1" eb="2">
      <t>アサ</t>
    </rPh>
    <rPh sb="6" eb="7">
      <t>タ</t>
    </rPh>
    <phoneticPr fontId="1"/>
  </si>
  <si>
    <t>毎日朝ごはんを食べる</t>
    <rPh sb="0" eb="2">
      <t>マイニチ</t>
    </rPh>
    <rPh sb="2" eb="3">
      <t>アサ</t>
    </rPh>
    <rPh sb="7" eb="8">
      <t>タ</t>
    </rPh>
    <phoneticPr fontId="1"/>
  </si>
  <si>
    <t>・寝る前は食べない</t>
    <rPh sb="1" eb="2">
      <t>ネ</t>
    </rPh>
    <rPh sb="3" eb="4">
      <t>マエ</t>
    </rPh>
    <rPh sb="5" eb="6">
      <t>タ</t>
    </rPh>
    <phoneticPr fontId="1"/>
  </si>
  <si>
    <t>就寝２時間前には何も食べない</t>
    <rPh sb="0" eb="2">
      <t>シュウシン</t>
    </rPh>
    <rPh sb="3" eb="6">
      <t>ジカンマエ</t>
    </rPh>
    <rPh sb="8" eb="9">
      <t>ナニ</t>
    </rPh>
    <rPh sb="10" eb="11">
      <t>タ</t>
    </rPh>
    <phoneticPr fontId="1"/>
  </si>
  <si>
    <t>・水を1杯</t>
    <rPh sb="1" eb="2">
      <t>ミズ</t>
    </rPh>
    <rPh sb="4" eb="5">
      <t>パイ</t>
    </rPh>
    <phoneticPr fontId="1"/>
  </si>
  <si>
    <t>毎朝寝起きにコップ1杯の水を飲む</t>
    <rPh sb="0" eb="2">
      <t>マイアサ</t>
    </rPh>
    <rPh sb="2" eb="4">
      <t>ネオ</t>
    </rPh>
    <rPh sb="10" eb="11">
      <t>パイ</t>
    </rPh>
    <rPh sb="12" eb="13">
      <t>ミズ</t>
    </rPh>
    <rPh sb="14" eb="15">
      <t>ノ</t>
    </rPh>
    <phoneticPr fontId="1"/>
  </si>
  <si>
    <t>・水をいっぱい！！</t>
    <rPh sb="1" eb="2">
      <t>ミズ</t>
    </rPh>
    <phoneticPr fontId="1"/>
  </si>
  <si>
    <t>1日1.5L水分を取る</t>
    <rPh sb="1" eb="2">
      <t>ニチ</t>
    </rPh>
    <rPh sb="6" eb="8">
      <t>スイブン</t>
    </rPh>
    <rPh sb="9" eb="10">
      <t>ト</t>
    </rPh>
    <phoneticPr fontId="1"/>
  </si>
  <si>
    <t>・歯を大切に</t>
    <rPh sb="1" eb="2">
      <t>ハ</t>
    </rPh>
    <rPh sb="3" eb="5">
      <t>タイセツ</t>
    </rPh>
    <phoneticPr fontId="1"/>
  </si>
  <si>
    <t>毎食後歯磨きするor1日1回は徹底的に磨く</t>
    <rPh sb="0" eb="2">
      <t>マイショク</t>
    </rPh>
    <rPh sb="2" eb="3">
      <t>ゴ</t>
    </rPh>
    <rPh sb="3" eb="5">
      <t>ハミガ</t>
    </rPh>
    <rPh sb="11" eb="12">
      <t>ニチ</t>
    </rPh>
    <rPh sb="13" eb="14">
      <t>カイ</t>
    </rPh>
    <rPh sb="15" eb="18">
      <t>テッテイテキ</t>
    </rPh>
    <rPh sb="19" eb="20">
      <t>ミガ</t>
    </rPh>
    <phoneticPr fontId="1"/>
  </si>
  <si>
    <t>・毎日計るだけ</t>
    <rPh sb="1" eb="3">
      <t>マイニチ</t>
    </rPh>
    <rPh sb="3" eb="4">
      <t>ハカ</t>
    </rPh>
    <phoneticPr fontId="1"/>
  </si>
  <si>
    <t>毎日体重を計るor血圧を測る</t>
    <rPh sb="0" eb="2">
      <t>マイニチ</t>
    </rPh>
    <rPh sb="2" eb="4">
      <t>タイジュウ</t>
    </rPh>
    <rPh sb="5" eb="6">
      <t>ハカ</t>
    </rPh>
    <rPh sb="9" eb="11">
      <t>ケツアツ</t>
    </rPh>
    <rPh sb="12" eb="13">
      <t>ハカ</t>
    </rPh>
    <phoneticPr fontId="1"/>
  </si>
  <si>
    <t>・ばい菌バイバイ</t>
    <rPh sb="3" eb="4">
      <t>キン</t>
    </rPh>
    <phoneticPr fontId="1"/>
  </si>
  <si>
    <t>出社時・帰宅時に手洗い・うがいをする</t>
    <rPh sb="0" eb="2">
      <t>シュッシャ</t>
    </rPh>
    <rPh sb="2" eb="3">
      <t>ジ</t>
    </rPh>
    <rPh sb="4" eb="7">
      <t>キタクジ</t>
    </rPh>
    <rPh sb="8" eb="10">
      <t>テアラ</t>
    </rPh>
    <phoneticPr fontId="1"/>
  </si>
  <si>
    <t>風邪・インフルエンザが流行る季節。予防を徹底しましょう</t>
    <rPh sb="0" eb="2">
      <t>カゼ</t>
    </rPh>
    <rPh sb="11" eb="13">
      <t>ハヤ</t>
    </rPh>
    <rPh sb="14" eb="16">
      <t>キセツ</t>
    </rPh>
    <rPh sb="17" eb="19">
      <t>ヨボウ</t>
    </rPh>
    <rPh sb="20" eb="22">
      <t>テッテイ</t>
    </rPh>
    <phoneticPr fontId="1"/>
  </si>
  <si>
    <t>気分転換やストレス解消</t>
    <rPh sb="0" eb="2">
      <t>キブン</t>
    </rPh>
    <rPh sb="2" eb="4">
      <t>テンカン</t>
    </rPh>
    <rPh sb="9" eb="11">
      <t>カイショウ</t>
    </rPh>
    <phoneticPr fontId="1"/>
  </si>
  <si>
    <t>5分休みに仲間と一緒に軽い運動</t>
    <rPh sb="1" eb="2">
      <t>プン</t>
    </rPh>
    <rPh sb="2" eb="3">
      <t>ヤス</t>
    </rPh>
    <rPh sb="5" eb="7">
      <t>ナカマ</t>
    </rPh>
    <rPh sb="8" eb="10">
      <t>イッショ</t>
    </rPh>
    <rPh sb="11" eb="12">
      <t>カル</t>
    </rPh>
    <rPh sb="13" eb="15">
      <t>ウンドウ</t>
    </rPh>
    <phoneticPr fontId="1"/>
  </si>
  <si>
    <t>・仲間と一緒</t>
    <rPh sb="1" eb="3">
      <t>ナカマ</t>
    </rPh>
    <rPh sb="4" eb="6">
      <t>イッショ</t>
    </rPh>
    <phoneticPr fontId="1"/>
  </si>
  <si>
    <t>・ゆるめの我慢を・・・</t>
    <rPh sb="5" eb="7">
      <t>ガマン</t>
    </rPh>
    <phoneticPr fontId="1"/>
  </si>
  <si>
    <t>タバコorお酒の量を減らす</t>
    <rPh sb="6" eb="7">
      <t>サケ</t>
    </rPh>
    <rPh sb="8" eb="9">
      <t>リョウ</t>
    </rPh>
    <rPh sb="10" eb="11">
      <t>ヘ</t>
    </rPh>
    <phoneticPr fontId="1"/>
  </si>
  <si>
    <t>禁酒・禁煙が無理でも、減らす事はできる？！</t>
    <rPh sb="0" eb="2">
      <t>キンシュ</t>
    </rPh>
    <rPh sb="3" eb="5">
      <t>キンエン</t>
    </rPh>
    <rPh sb="6" eb="8">
      <t>ムリ</t>
    </rPh>
    <rPh sb="11" eb="12">
      <t>ヘ</t>
    </rPh>
    <rPh sb="14" eb="15">
      <t>コト</t>
    </rPh>
    <phoneticPr fontId="1"/>
  </si>
  <si>
    <t>･ストレス発散</t>
    <rPh sb="5" eb="7">
      <t>ハッサン</t>
    </rPh>
    <phoneticPr fontId="1"/>
  </si>
  <si>
    <t>毎日記録することで体の状態・変化がわかってきます。</t>
    <rPh sb="0" eb="2">
      <t>マイニチ</t>
    </rPh>
    <rPh sb="2" eb="4">
      <t>キロク</t>
    </rPh>
    <rPh sb="9" eb="10">
      <t>カラダ</t>
    </rPh>
    <rPh sb="11" eb="13">
      <t>ジョウタイ</t>
    </rPh>
    <rPh sb="14" eb="16">
      <t>ヘンカ</t>
    </rPh>
    <phoneticPr fontId="1"/>
  </si>
  <si>
    <t>脳に栄養が届いて、集中力アップ！</t>
    <rPh sb="0" eb="1">
      <t>ノウ</t>
    </rPh>
    <rPh sb="2" eb="4">
      <t>エイヨウ</t>
    </rPh>
    <rPh sb="5" eb="6">
      <t>トド</t>
    </rPh>
    <rPh sb="9" eb="12">
      <t>シュウチュウリョク</t>
    </rPh>
    <phoneticPr fontId="1"/>
  </si>
  <si>
    <t>寝ている間に失った水分を補給、胃腸を刺激して便秘解消！</t>
    <rPh sb="0" eb="1">
      <t>ネ</t>
    </rPh>
    <rPh sb="4" eb="5">
      <t>アイダ</t>
    </rPh>
    <rPh sb="6" eb="7">
      <t>ウシナ</t>
    </rPh>
    <rPh sb="9" eb="11">
      <t>スイブン</t>
    </rPh>
    <rPh sb="12" eb="14">
      <t>ホキュウ</t>
    </rPh>
    <rPh sb="15" eb="17">
      <t>イチョウ</t>
    </rPh>
    <rPh sb="18" eb="20">
      <t>シゲキ</t>
    </rPh>
    <rPh sb="22" eb="24">
      <t>ベンピ</t>
    </rPh>
    <rPh sb="24" eb="26">
      <t>カイショウ</t>
    </rPh>
    <phoneticPr fontId="1"/>
  </si>
  <si>
    <t>・7時間寝よう</t>
    <rPh sb="2" eb="4">
      <t>ジカン</t>
    </rPh>
    <rPh sb="4" eb="5">
      <t>ネ</t>
    </rPh>
    <phoneticPr fontId="1"/>
  </si>
  <si>
    <t>・ガッツリ運動</t>
    <rPh sb="5" eb="7">
      <t>ウンドウ</t>
    </rPh>
    <phoneticPr fontId="1"/>
  </si>
  <si>
    <t>7時間を目安に、自分に適した睡眠時間をとる</t>
    <rPh sb="1" eb="3">
      <t>ジカン</t>
    </rPh>
    <rPh sb="4" eb="6">
      <t>メヤス</t>
    </rPh>
    <rPh sb="8" eb="10">
      <t>ジブン</t>
    </rPh>
    <rPh sb="11" eb="12">
      <t>テキ</t>
    </rPh>
    <rPh sb="14" eb="16">
      <t>スイミン</t>
    </rPh>
    <rPh sb="16" eb="18">
      <t>ジカン</t>
    </rPh>
    <phoneticPr fontId="1"/>
  </si>
  <si>
    <t>冬は乾燥しているので、こまめな水分補給を。</t>
    <rPh sb="0" eb="1">
      <t>フユ</t>
    </rPh>
    <rPh sb="2" eb="4">
      <t>カンソウ</t>
    </rPh>
    <rPh sb="15" eb="17">
      <t>スイブン</t>
    </rPh>
    <rPh sb="17" eb="19">
      <t>ホキュウ</t>
    </rPh>
    <phoneticPr fontId="1"/>
  </si>
  <si>
    <t>　</t>
    <phoneticPr fontId="4"/>
  </si>
  <si>
    <t>　　　　　　　　　　　　　　　　　　　　　　　　ヘルスアップへのご参加、お疲れ様でした。</t>
    <rPh sb="33" eb="35">
      <t>サンカ</t>
    </rPh>
    <rPh sb="37" eb="38">
      <t>ツカ</t>
    </rPh>
    <rPh sb="39" eb="40">
      <t>サマ</t>
    </rPh>
    <phoneticPr fontId="4"/>
  </si>
  <si>
    <t>　ｱﾙﾌﾟｽ健保ｷｬﾗｸﾀｰ　</t>
    <rPh sb="6" eb="8">
      <t>ケンポ</t>
    </rPh>
    <phoneticPr fontId="4"/>
  </si>
  <si>
    <t>　　　アルポくん</t>
    <phoneticPr fontId="4"/>
  </si>
  <si>
    <t>会社名</t>
    <rPh sb="0" eb="3">
      <t>カイシャメイ</t>
    </rPh>
    <phoneticPr fontId="4"/>
  </si>
  <si>
    <t>部署名</t>
    <rPh sb="0" eb="2">
      <t>ブショ</t>
    </rPh>
    <rPh sb="2" eb="3">
      <t>メイ</t>
    </rPh>
    <phoneticPr fontId="4"/>
  </si>
  <si>
    <t>社員番号</t>
    <rPh sb="0" eb="2">
      <t>シャイン</t>
    </rPh>
    <rPh sb="2" eb="4">
      <t>バンゴウ</t>
    </rPh>
    <phoneticPr fontId="4"/>
  </si>
  <si>
    <t>木</t>
  </si>
  <si>
    <t>金</t>
  </si>
  <si>
    <t>土</t>
  </si>
  <si>
    <t>日</t>
  </si>
  <si>
    <t>月</t>
  </si>
  <si>
    <t>火</t>
  </si>
  <si>
    <t>水</t>
  </si>
  <si>
    <t>水</t>
    <rPh sb="0" eb="1">
      <t>スイ</t>
    </rPh>
    <phoneticPr fontId="4"/>
  </si>
  <si>
    <t>サインもしくは</t>
    <phoneticPr fontId="4"/>
  </si>
  <si>
    <t>印鑑</t>
  </si>
  <si>
    <t>　　ご参加、ありがとうございました。</t>
    <rPh sb="3" eb="5">
      <t>サンカ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</si>
  <si>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</si>
  <si>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</si>
  <si>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適度な睡眠で、健康な体と心に。</t>
    <rPh sb="0" eb="2">
      <t>テキド</t>
    </rPh>
    <rPh sb="3" eb="5">
      <t>スイミン</t>
    </rPh>
    <rPh sb="7" eb="9">
      <t>ケンコウ</t>
    </rPh>
    <rPh sb="10" eb="11">
      <t>カラダ</t>
    </rPh>
    <rPh sb="12" eb="13">
      <t>ココロ</t>
    </rPh>
    <phoneticPr fontId="1"/>
  </si>
  <si>
    <t>仲間とリフレッシュして仕事の効率もＵＰ！</t>
    <rPh sb="0" eb="2">
      <t>ナカマ</t>
    </rPh>
    <rPh sb="11" eb="13">
      <t>シゴト</t>
    </rPh>
    <rPh sb="14" eb="16">
      <t>コウリツ</t>
    </rPh>
    <phoneticPr fontId="1"/>
  </si>
  <si>
    <t>汗をかいた後は、風邪を引かないように注意して下さい。</t>
    <rPh sb="0" eb="1">
      <t>アセ</t>
    </rPh>
    <rPh sb="5" eb="6">
      <t>アト</t>
    </rPh>
    <rPh sb="8" eb="10">
      <t>カゼ</t>
    </rPh>
    <rPh sb="11" eb="12">
      <t>ヒ</t>
    </rPh>
    <rPh sb="18" eb="20">
      <t>チュウイ</t>
    </rPh>
    <rPh sb="22" eb="23">
      <t>クダ</t>
    </rPh>
    <phoneticPr fontId="1"/>
  </si>
  <si>
    <t>１日数回は笑顔になるような気分転換を。</t>
    <rPh sb="1" eb="2">
      <t>ニチ</t>
    </rPh>
    <rPh sb="2" eb="4">
      <t>スウカイ</t>
    </rPh>
    <rPh sb="5" eb="7">
      <t>エガオ</t>
    </rPh>
    <rPh sb="13" eb="15">
      <t>キブン</t>
    </rPh>
    <rPh sb="15" eb="17">
      <t>テンカン</t>
    </rPh>
    <phoneticPr fontId="1"/>
  </si>
  <si>
    <t>3月</t>
    <rPh sb="1" eb="2">
      <t>ガツ</t>
    </rPh>
    <phoneticPr fontId="4"/>
  </si>
  <si>
    <t>・ラジオ体操</t>
    <rPh sb="4" eb="6">
      <t>タイソウ</t>
    </rPh>
    <phoneticPr fontId="1"/>
  </si>
  <si>
    <t>拠点</t>
    <rPh sb="0" eb="2">
      <t>キョテン</t>
    </rPh>
    <phoneticPr fontId="1"/>
  </si>
  <si>
    <t>　　　頑張ったことを証明するサインをしてもらいましょう</t>
    <rPh sb="3" eb="5">
      <t>ガンバ</t>
    </rPh>
    <rPh sb="10" eb="12">
      <t>ショウメイ</t>
    </rPh>
    <phoneticPr fontId="4"/>
  </si>
  <si>
    <t>部門</t>
    <rPh sb="0" eb="2">
      <t>ブモン</t>
    </rPh>
    <phoneticPr fontId="1"/>
  </si>
  <si>
    <t>・運動部門</t>
    <rPh sb="1" eb="3">
      <t>ウンドウ</t>
    </rPh>
    <rPh sb="3" eb="5">
      <t>ブモン</t>
    </rPh>
    <phoneticPr fontId="1"/>
  </si>
  <si>
    <t>・食生活部門</t>
    <rPh sb="1" eb="4">
      <t>ショクセイカツ</t>
    </rPh>
    <rPh sb="4" eb="6">
      <t>ブモン</t>
    </rPh>
    <phoneticPr fontId="1"/>
  </si>
  <si>
    <t>・日常生活部門</t>
    <rPh sb="1" eb="3">
      <t>ニチジョウ</t>
    </rPh>
    <rPh sb="3" eb="5">
      <t>セイカツ</t>
    </rPh>
    <rPh sb="5" eb="7">
      <t>ブモン</t>
    </rPh>
    <phoneticPr fontId="1"/>
  </si>
  <si>
    <t>ラジオ体操を真剣に全力でやる</t>
    <rPh sb="3" eb="5">
      <t>タイソウ</t>
    </rPh>
    <rPh sb="6" eb="8">
      <t>シンケン</t>
    </rPh>
    <rPh sb="9" eb="11">
      <t>ゼンリョク</t>
    </rPh>
    <phoneticPr fontId="1"/>
  </si>
  <si>
    <t>氏名</t>
    <rPh sb="0" eb="2">
      <t>シメイ</t>
    </rPh>
    <phoneticPr fontId="4"/>
  </si>
  <si>
    <t>土</t>
    <rPh sb="0" eb="1">
      <t>ド</t>
    </rPh>
    <phoneticPr fontId="4"/>
  </si>
  <si>
    <t>　　　上司や同僚・ご家族など身近な方に</t>
    <rPh sb="3" eb="5">
      <t>ジョウシ</t>
    </rPh>
    <rPh sb="6" eb="8">
      <t>ドウリョウ</t>
    </rPh>
    <rPh sb="10" eb="12">
      <t>カゾク</t>
    </rPh>
    <phoneticPr fontId="4"/>
  </si>
  <si>
    <t>エスカレーター/エレベーターは使わない</t>
    <rPh sb="15" eb="16">
      <t>ツカ</t>
    </rPh>
    <phoneticPr fontId="1"/>
  </si>
  <si>
    <t>合計</t>
    <rPh sb="0" eb="2">
      <t>ゴウケイ</t>
    </rPh>
    <phoneticPr fontId="1"/>
  </si>
  <si>
    <t>1日10,000歩で、約３００キロカロリー消費されるそうです。</t>
    <rPh sb="1" eb="2">
      <t>ニチ</t>
    </rPh>
    <rPh sb="8" eb="9">
      <t>ホ</t>
    </rPh>
    <rPh sb="11" eb="12">
      <t>ヤク</t>
    </rPh>
    <rPh sb="21" eb="23">
      <t>ショウヒ</t>
    </rPh>
    <phoneticPr fontId="1"/>
  </si>
  <si>
    <t>ジョギングよりも毎分多くのカロリーを消費するとか。。。</t>
    <rPh sb="8" eb="10">
      <t>マイフン</t>
    </rPh>
    <rPh sb="10" eb="11">
      <t>オオ</t>
    </rPh>
    <rPh sb="18" eb="20">
      <t>ショウヒ</t>
    </rPh>
    <phoneticPr fontId="1"/>
  </si>
  <si>
    <t>3分間の体操で13種類の全身運動。</t>
    <rPh sb="1" eb="3">
      <t>プンカン</t>
    </rPh>
    <rPh sb="4" eb="6">
      <t>タイソウ</t>
    </rPh>
    <rPh sb="9" eb="11">
      <t>シュルイ</t>
    </rPh>
    <rPh sb="12" eb="14">
      <t>ゼンシン</t>
    </rPh>
    <rPh sb="14" eb="16">
      <t>ウンドウ</t>
    </rPh>
    <phoneticPr fontId="1"/>
  </si>
  <si>
    <t>野菜を先に食べると、糖尿病や老化の予防に繋がるそうです。</t>
    <rPh sb="0" eb="2">
      <t>ヤサイ</t>
    </rPh>
    <rPh sb="3" eb="4">
      <t>サキ</t>
    </rPh>
    <rPh sb="5" eb="6">
      <t>タ</t>
    </rPh>
    <rPh sb="10" eb="13">
      <t>トウニョウビョウ</t>
    </rPh>
    <rPh sb="14" eb="16">
      <t>ロウカ</t>
    </rPh>
    <rPh sb="17" eb="19">
      <t>ヨボウ</t>
    </rPh>
    <rPh sb="20" eb="21">
      <t>ツナ</t>
    </rPh>
    <phoneticPr fontId="1"/>
  </si>
  <si>
    <t>歯周病を防ぐと、糖尿病の予防にもなるそうです。</t>
    <rPh sb="0" eb="2">
      <t>シシュウ</t>
    </rPh>
    <rPh sb="2" eb="3">
      <t>ビョウ</t>
    </rPh>
    <rPh sb="4" eb="5">
      <t>フセ</t>
    </rPh>
    <rPh sb="8" eb="11">
      <t>トウニョウビョウ</t>
    </rPh>
    <rPh sb="12" eb="14">
      <t>ヨボウ</t>
    </rPh>
    <phoneticPr fontId="1"/>
  </si>
  <si>
    <t>12月</t>
    <rPh sb="2" eb="3">
      <t>ガツ</t>
    </rPh>
    <phoneticPr fontId="4"/>
  </si>
  <si>
    <t>・禁煙！</t>
    <rPh sb="1" eb="3">
      <t>キンエン</t>
    </rPh>
    <phoneticPr fontId="1"/>
  </si>
  <si>
    <t>運動</t>
    <rPh sb="0" eb="2">
      <t>ウンドウ</t>
    </rPh>
    <phoneticPr fontId="1"/>
  </si>
  <si>
    <t>食</t>
    <rPh sb="0" eb="1">
      <t>ショク</t>
    </rPh>
    <phoneticPr fontId="1"/>
  </si>
  <si>
    <t>日常</t>
    <rPh sb="0" eb="2">
      <t>ニチジョウ</t>
    </rPh>
    <phoneticPr fontId="1"/>
  </si>
  <si>
    <t>　　　　　　　　　　　　　　　　　　　　　　　　　※途中リタイアした方もご提出下さい　　　　</t>
    <rPh sb="26" eb="28">
      <t>トチュウ</t>
    </rPh>
    <rPh sb="34" eb="35">
      <t>カタ</t>
    </rPh>
    <rPh sb="37" eb="39">
      <t>テイシュツ</t>
    </rPh>
    <rPh sb="39" eb="40">
      <t>クダ</t>
    </rPh>
    <phoneticPr fontId="1"/>
  </si>
  <si>
    <r>
      <t>結果・感想・健保へのご要望</t>
    </r>
    <r>
      <rPr>
        <sz val="11"/>
        <rFont val="HGS創英角ﾎﾟｯﾌﾟ体"/>
        <family val="3"/>
        <charset val="128"/>
      </rPr>
      <t>（上位で同点がいた場合は結果・感想で審査します）</t>
    </r>
    <rPh sb="0" eb="1">
      <t>ムスビ</t>
    </rPh>
    <rPh sb="1" eb="2">
      <t>ハテ</t>
    </rPh>
    <rPh sb="3" eb="5">
      <t>カンソウ</t>
    </rPh>
    <rPh sb="6" eb="8">
      <t>ケンポ</t>
    </rPh>
    <rPh sb="11" eb="13">
      <t>ヨウボウ</t>
    </rPh>
    <phoneticPr fontId="4"/>
  </si>
  <si>
    <t>第5回　ヘルスアップチャレンジ　参加申込書</t>
    <rPh sb="0" eb="1">
      <t>ダイ</t>
    </rPh>
    <rPh sb="2" eb="3">
      <t>カイ</t>
    </rPh>
    <rPh sb="16" eb="18">
      <t>サンカ</t>
    </rPh>
    <rPh sb="18" eb="21">
      <t>モウシコミショ</t>
    </rPh>
    <phoneticPr fontId="1"/>
  </si>
  <si>
    <t>禁煙にチャレンジ！　※喫煙者限定</t>
  </si>
  <si>
    <t>たばこは本数を減らすだけでは病気のリスクは減りません！</t>
    <phoneticPr fontId="1"/>
  </si>
  <si>
    <t>◎</t>
    <phoneticPr fontId="1"/>
  </si>
  <si>
    <t>〇</t>
    <phoneticPr fontId="1"/>
  </si>
  <si>
    <t>△</t>
    <phoneticPr fontId="1"/>
  </si>
  <si>
    <t>✕</t>
    <phoneticPr fontId="1"/>
  </si>
  <si>
    <t>加算P</t>
    <rPh sb="0" eb="2">
      <t>カサン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</si>
  <si>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</si>
  <si>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</si>
  <si>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</si>
  <si>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木</t>
    <rPh sb="0" eb="1">
      <t>モク</t>
    </rPh>
    <phoneticPr fontId="4"/>
  </si>
  <si>
    <t>金</t>
    <rPh sb="0" eb="1">
      <t>キン</t>
    </rPh>
    <phoneticPr fontId="1"/>
  </si>
  <si>
    <t>日</t>
    <rPh sb="0" eb="1">
      <t>ニチ</t>
    </rPh>
    <phoneticPr fontId="4"/>
  </si>
  <si>
    <t>番</t>
    <rPh sb="0" eb="1">
      <t>バン</t>
    </rPh>
    <phoneticPr fontId="1"/>
  </si>
  <si>
    <t>個</t>
    <rPh sb="0" eb="1">
      <t>コ</t>
    </rPh>
    <phoneticPr fontId="1"/>
  </si>
  <si>
    <t>点</t>
    <rPh sb="0" eb="1">
      <t>テン</t>
    </rPh>
    <phoneticPr fontId="1"/>
  </si>
  <si>
    <t>運動（1～5）</t>
    <rPh sb="0" eb="2">
      <t>ウンドウ</t>
    </rPh>
    <phoneticPr fontId="1"/>
  </si>
  <si>
    <t>食生活（6～10）</t>
    <rPh sb="0" eb="3">
      <t>ショクセイカツ</t>
    </rPh>
    <phoneticPr fontId="1"/>
  </si>
  <si>
    <t>日常生活（11～17）</t>
    <rPh sb="0" eb="2">
      <t>ニチジョウ</t>
    </rPh>
    <rPh sb="2" eb="4">
      <t>セイカツ</t>
    </rPh>
    <phoneticPr fontId="1"/>
  </si>
  <si>
    <t>第5回　マイヘルスアップ　結果記録表</t>
    <rPh sb="0" eb="1">
      <t>ダイ</t>
    </rPh>
    <rPh sb="2" eb="3">
      <t>カイ</t>
    </rPh>
    <rPh sb="13" eb="15">
      <t>ケッカ</t>
    </rPh>
    <rPh sb="15" eb="17">
      <t>キロク</t>
    </rPh>
    <rPh sb="17" eb="18">
      <t>ヒョウ</t>
    </rPh>
    <phoneticPr fontId="4"/>
  </si>
  <si>
    <t>　※選択後、すぐに結果記録表（隣のシート）の目標欄に入力して下さい。</t>
    <rPh sb="2" eb="4">
      <t>センタク</t>
    </rPh>
    <rPh sb="4" eb="5">
      <t>ゴ</t>
    </rPh>
    <rPh sb="9" eb="11">
      <t>ケッカ</t>
    </rPh>
    <rPh sb="11" eb="13">
      <t>キロク</t>
    </rPh>
    <rPh sb="13" eb="14">
      <t>ヒョウ</t>
    </rPh>
    <rPh sb="15" eb="16">
      <t>トナリ</t>
    </rPh>
    <rPh sb="22" eb="24">
      <t>モクヒョウ</t>
    </rPh>
    <rPh sb="24" eb="25">
      <t>ラン</t>
    </rPh>
    <rPh sb="26" eb="28">
      <t>ニュウリョク</t>
    </rPh>
    <rPh sb="30" eb="31">
      <t>クダ</t>
    </rPh>
    <phoneticPr fontId="1"/>
  </si>
  <si>
    <t>〇</t>
    <phoneticPr fontId="1"/>
  </si>
  <si>
    <t>△</t>
    <phoneticPr fontId="1"/>
  </si>
  <si>
    <t>✕</t>
    <phoneticPr fontId="1"/>
  </si>
  <si>
    <t>寝る前に食べたエネルギーが使われず、脂肪となり蓄積されます。</t>
    <rPh sb="0" eb="1">
      <t>ネ</t>
    </rPh>
    <rPh sb="2" eb="3">
      <t>マエ</t>
    </rPh>
    <rPh sb="4" eb="5">
      <t>タ</t>
    </rPh>
    <rPh sb="13" eb="14">
      <t>ツカ</t>
    </rPh>
    <rPh sb="18" eb="20">
      <t>シボウ</t>
    </rPh>
    <rPh sb="23" eb="25">
      <t>チクセキ</t>
    </rPh>
    <phoneticPr fontId="1"/>
  </si>
  <si>
    <t>3コース計</t>
    <rPh sb="4" eb="5">
      <t>ケイ</t>
    </rPh>
    <phoneticPr fontId="1"/>
  </si>
  <si>
    <t>点</t>
    <rPh sb="0" eb="1">
      <t>テン</t>
    </rPh>
    <phoneticPr fontId="1"/>
  </si>
  <si>
    <t>総合計</t>
    <rPh sb="0" eb="1">
      <t>ソウ</t>
    </rPh>
    <rPh sb="1" eb="3">
      <t>ゴウケイ</t>
    </rPh>
    <phoneticPr fontId="1"/>
  </si>
  <si>
    <t>運動</t>
    <rPh sb="0" eb="2">
      <t>ウンドウ</t>
    </rPh>
    <phoneticPr fontId="1"/>
  </si>
  <si>
    <t>hokenjigyo@jp.alps.com　</t>
    <phoneticPr fontId="1"/>
  </si>
  <si>
    <t>提  出  先</t>
    <rPh sb="0" eb="1">
      <t>テイ</t>
    </rPh>
    <rPh sb="3" eb="4">
      <t>デ</t>
    </rPh>
    <rPh sb="6" eb="7">
      <t>サキ</t>
    </rPh>
    <phoneticPr fontId="1"/>
  </si>
  <si>
    <t>募集期間</t>
    <rPh sb="0" eb="2">
      <t>ボシュウ</t>
    </rPh>
    <rPh sb="2" eb="4">
      <t>キカン</t>
    </rPh>
    <phoneticPr fontId="1"/>
  </si>
  <si>
    <t>～　2019年 12月 9日（月）</t>
    <rPh sb="6" eb="7">
      <t>ネン</t>
    </rPh>
    <rPh sb="10" eb="11">
      <t>ガツ</t>
    </rPh>
    <rPh sb="13" eb="14">
      <t>ニチ</t>
    </rPh>
    <rPh sb="15" eb="16">
      <t>ゲツ</t>
    </rPh>
    <phoneticPr fontId="1"/>
  </si>
  <si>
    <t>　　　　　　　　　　　　　　　　　　　　　　　　3月27日（金）までに　hokenjigyo@jp.alps.com　又は健保　二木宛に提出して下さい。</t>
    <rPh sb="25" eb="26">
      <t>ガツ</t>
    </rPh>
    <rPh sb="28" eb="29">
      <t>ニチ</t>
    </rPh>
    <rPh sb="30" eb="31">
      <t>キン</t>
    </rPh>
    <rPh sb="59" eb="60">
      <t>マタケンポニキアテテイシュツクダ</t>
    </rPh>
    <phoneticPr fontId="4"/>
  </si>
  <si>
    <r>
      <t>　下記からチャレンジするコースを</t>
    </r>
    <r>
      <rPr>
        <b/>
        <u/>
        <sz val="12"/>
        <color theme="1"/>
        <rFont val="ＭＳ Ｐゴシック"/>
        <family val="3"/>
        <charset val="128"/>
        <scheme val="minor"/>
      </rPr>
      <t>各部門それぞれ１つずつ合計３つ</t>
    </r>
    <r>
      <rPr>
        <sz val="12"/>
        <color theme="1"/>
        <rFont val="ＭＳ Ｐゴシック"/>
        <family val="2"/>
        <charset val="128"/>
        <scheme val="minor"/>
      </rPr>
      <t>選び、☑をつけて下さい。（公平に採点するため１人３つまででお願いします）</t>
    </r>
    <rPh sb="1" eb="3">
      <t>カキ</t>
    </rPh>
    <rPh sb="16" eb="17">
      <t>カク</t>
    </rPh>
    <rPh sb="17" eb="19">
      <t>ブモン</t>
    </rPh>
    <rPh sb="27" eb="29">
      <t>ゴウケイ</t>
    </rPh>
    <rPh sb="31" eb="32">
      <t>エラ</t>
    </rPh>
    <rPh sb="39" eb="40">
      <t>クダ</t>
    </rPh>
    <rPh sb="44" eb="46">
      <t>コウヘイ</t>
    </rPh>
    <rPh sb="47" eb="49">
      <t>サイテン</t>
    </rPh>
    <rPh sb="53" eb="55">
      <t>ヒトリ</t>
    </rPh>
    <rPh sb="61" eb="62">
      <t>ネガ</t>
    </rPh>
    <phoneticPr fontId="1"/>
  </si>
  <si>
    <t>汗をかくような運動をする（雪かきも可）</t>
    <rPh sb="0" eb="1">
      <t>アセ</t>
    </rPh>
    <rPh sb="7" eb="9">
      <t>ウンドウ</t>
    </rPh>
    <rPh sb="13" eb="14">
      <t>ユキ</t>
    </rPh>
    <rPh sb="17" eb="18">
      <t>カ</t>
    </rPh>
    <phoneticPr fontId="1"/>
  </si>
  <si>
    <t>結果記録表を提出頂いた方全員に参加賞を、総合計点数上位10名に特別賞をプレゼント！</t>
    <rPh sb="0" eb="2">
      <t>ケッカ</t>
    </rPh>
    <rPh sb="2" eb="4">
      <t>キロク</t>
    </rPh>
    <rPh sb="4" eb="5">
      <t>ヒョウ</t>
    </rPh>
    <rPh sb="6" eb="8">
      <t>テイシュツ</t>
    </rPh>
    <rPh sb="8" eb="9">
      <t>イタダ</t>
    </rPh>
    <rPh sb="11" eb="12">
      <t>カタ</t>
    </rPh>
    <rPh sb="12" eb="13">
      <t>ゼン</t>
    </rPh>
    <rPh sb="13" eb="14">
      <t>イン</t>
    </rPh>
    <rPh sb="15" eb="18">
      <t>サンカショウ</t>
    </rPh>
    <rPh sb="20" eb="21">
      <t>ソウ</t>
    </rPh>
    <rPh sb="21" eb="23">
      <t>ゴウケイ</t>
    </rPh>
    <rPh sb="23" eb="25">
      <t>テンスウ</t>
    </rPh>
    <rPh sb="25" eb="27">
      <t>ジョウイ</t>
    </rPh>
    <rPh sb="29" eb="30">
      <t>メイ</t>
    </rPh>
    <rPh sb="31" eb="34">
      <t>トクベツショウ</t>
    </rPh>
    <phoneticPr fontId="1"/>
  </si>
  <si>
    <t>会社名</t>
    <rPh sb="0" eb="2">
      <t>カイシャ</t>
    </rPh>
    <rPh sb="2" eb="3">
      <t>メイ</t>
    </rPh>
    <phoneticPr fontId="1"/>
  </si>
  <si>
    <t>拠点</t>
    <rPh sb="0" eb="2">
      <t>キョテン</t>
    </rPh>
    <phoneticPr fontId="1"/>
  </si>
  <si>
    <t>部署名</t>
    <rPh sb="0" eb="2">
      <t>ブショ</t>
    </rPh>
    <rPh sb="2" eb="3">
      <t>メイ</t>
    </rPh>
    <phoneticPr fontId="1"/>
  </si>
  <si>
    <t>社員番号</t>
    <rPh sb="0" eb="2">
      <t>シャイン</t>
    </rPh>
    <rPh sb="2" eb="4">
      <t>バンゴウ</t>
    </rPh>
    <phoneticPr fontId="1"/>
  </si>
  <si>
    <t>氏名</t>
    <rPh sb="0" eb="2">
      <t>シメイ</t>
    </rPh>
    <phoneticPr fontId="1"/>
  </si>
  <si>
    <t>アドレスをお持ちではない方は印刷して（H)健保組合 二木 宛に送付下さい。</t>
    <rPh sb="6" eb="7">
      <t>モ</t>
    </rPh>
    <rPh sb="12" eb="13">
      <t>カタ</t>
    </rPh>
    <rPh sb="14" eb="16">
      <t>インサツ</t>
    </rPh>
    <rPh sb="21" eb="23">
      <t>ケンポ</t>
    </rPh>
    <rPh sb="23" eb="25">
      <t>クミアイ</t>
    </rPh>
    <rPh sb="26" eb="28">
      <t>ニキ</t>
    </rPh>
    <rPh sb="29" eb="30">
      <t>アテ</t>
    </rPh>
    <rPh sb="31" eb="33">
      <t>ソウフ</t>
    </rPh>
    <rPh sb="33" eb="34">
      <t>クダ</t>
    </rPh>
    <phoneticPr fontId="1"/>
  </si>
  <si>
    <t>チャレンジ</t>
    <phoneticPr fontId="4"/>
  </si>
  <si>
    <t>（選択したコース番号を記入）</t>
    <rPh sb="1" eb="3">
      <t>センタク</t>
    </rPh>
    <rPh sb="8" eb="10">
      <t>バンゴウ</t>
    </rPh>
    <rPh sb="11" eb="13">
      <t>キニュウ</t>
    </rPh>
    <phoneticPr fontId="1"/>
  </si>
  <si>
    <t>　　これからも健康増進のためにチャレンジを続けてください！</t>
    <phoneticPr fontId="1"/>
  </si>
  <si>
    <t>運動　〇の数</t>
    <rPh sb="0" eb="2">
      <t>ウンドウ</t>
    </rPh>
    <rPh sb="5" eb="6">
      <t>カズ</t>
    </rPh>
    <phoneticPr fontId="1"/>
  </si>
  <si>
    <r>
      <rPr>
        <sz val="11"/>
        <rFont val="HGP創英角ﾎﾟｯﾌﾟ体"/>
        <family val="3"/>
        <charset val="128"/>
      </rPr>
      <t>チャレンジした日を</t>
    </r>
    <r>
      <rPr>
        <sz val="11"/>
        <rFont val="ＭＳ Ｐゴシック"/>
        <family val="3"/>
        <charset val="128"/>
        <scheme val="minor"/>
      </rPr>
      <t>〇（できた）・△（少しだけできた）・✕（できなかった）</t>
    </r>
    <r>
      <rPr>
        <sz val="11"/>
        <rFont val="HGP創英角ﾎﾟｯﾌﾟ体"/>
        <family val="3"/>
        <charset val="128"/>
      </rPr>
      <t>で記録しましょう</t>
    </r>
    <r>
      <rPr>
        <sz val="11"/>
        <rFont val="ＭＳ Ｐゴシック"/>
        <family val="3"/>
        <charset val="128"/>
        <scheme val="minor"/>
      </rPr>
      <t>（〇：3、△：1、✕：０で点数を出します）</t>
    </r>
    <rPh sb="7" eb="8">
      <t>ヒ</t>
    </rPh>
    <rPh sb="18" eb="19">
      <t>スコ</t>
    </rPh>
    <rPh sb="37" eb="39">
      <t>キロク</t>
    </rPh>
    <rPh sb="57" eb="59">
      <t>テンスウ</t>
    </rPh>
    <rPh sb="60" eb="61">
      <t>ダ</t>
    </rPh>
    <phoneticPr fontId="4"/>
  </si>
  <si>
    <t>結果記録表に毎日の結果を「〇：できた、△：少しだけできた、×：できなかった」で記録していきます。</t>
    <rPh sb="0" eb="2">
      <t>ケッカ</t>
    </rPh>
    <rPh sb="2" eb="4">
      <t>キロク</t>
    </rPh>
    <rPh sb="4" eb="5">
      <t>ヒョウ</t>
    </rPh>
    <rPh sb="6" eb="8">
      <t>マイニチ</t>
    </rPh>
    <rPh sb="9" eb="11">
      <t>ケッカ</t>
    </rPh>
    <rPh sb="21" eb="22">
      <t>スコ</t>
    </rPh>
    <phoneticPr fontId="1"/>
  </si>
  <si>
    <t>〇：3点、△：1点、×：0点で点数化し、合計点を出します。</t>
    <rPh sb="3" eb="4">
      <t>テン</t>
    </rPh>
    <rPh sb="8" eb="9">
      <t>テン</t>
    </rPh>
    <rPh sb="13" eb="14">
      <t>テン</t>
    </rPh>
    <rPh sb="15" eb="18">
      <t>テンスウカ</t>
    </rPh>
    <rPh sb="20" eb="22">
      <t>ゴウケイ</t>
    </rPh>
    <rPh sb="22" eb="23">
      <t>テン</t>
    </rPh>
    <rPh sb="24" eb="25">
      <t>ダ</t>
    </rPh>
    <phoneticPr fontId="1"/>
  </si>
  <si>
    <t>※今年は運動習慣を身につけることを強化していきますので、対象コースの〇が50個以上になった場合加算ポイントが付与されます。</t>
    <rPh sb="1" eb="3">
      <t>コトシ</t>
    </rPh>
    <rPh sb="4" eb="6">
      <t>ウンドウ</t>
    </rPh>
    <rPh sb="6" eb="8">
      <t>シュウカン</t>
    </rPh>
    <rPh sb="9" eb="10">
      <t>ミ</t>
    </rPh>
    <rPh sb="17" eb="19">
      <t>キョウカ</t>
    </rPh>
    <rPh sb="28" eb="30">
      <t>タイショウ</t>
    </rPh>
    <rPh sb="38" eb="39">
      <t>コ</t>
    </rPh>
    <rPh sb="39" eb="41">
      <t>イジョウ</t>
    </rPh>
    <rPh sb="45" eb="47">
      <t>バアイ</t>
    </rPh>
    <rPh sb="47" eb="49">
      <t>カサン</t>
    </rPh>
    <rPh sb="54" eb="56">
      <t>フヨ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</si>
</sst>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HGP創英角ﾎﾟｯﾌﾟ体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i/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HGP創英角ﾎﾟｯﾌﾟ体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8" xfId="0" applyFont="1" applyBorder="1">
      <alignment vertical="center"/>
    </xf>
    <xf numFmtId="0" fontId="12" fillId="0" borderId="0" xfId="0" applyFont="1">
      <alignment vertical="center"/>
    </xf>
    <xf numFmtId="0" fontId="9" fillId="0" borderId="4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Border="1">
      <alignment vertical="center"/>
    </xf>
    <xf numFmtId="0" fontId="10" fillId="0" borderId="3" xfId="0" applyFont="1" applyBorder="1">
      <alignment vertical="center"/>
    </xf>
    <xf numFmtId="0" fontId="9" fillId="0" borderId="20" xfId="0" applyFont="1" applyBorder="1">
      <alignment vertical="center"/>
    </xf>
    <xf numFmtId="0" fontId="2" fillId="0" borderId="0" xfId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2" fillId="2" borderId="26" xfId="1" applyFill="1" applyBorder="1" applyAlignment="1" applyProtection="1">
      <alignment vertical="center"/>
      <protection locked="0"/>
    </xf>
    <xf numFmtId="0" fontId="2" fillId="2" borderId="27" xfId="1" applyFill="1" applyBorder="1" applyAlignment="1" applyProtection="1">
      <alignment vertical="center"/>
      <protection locked="0"/>
    </xf>
    <xf numFmtId="0" fontId="2" fillId="2" borderId="28" xfId="1" applyFill="1" applyBorder="1" applyProtection="1">
      <alignment vertical="center"/>
      <protection locked="0"/>
    </xf>
    <xf numFmtId="0" fontId="2" fillId="2" borderId="27" xfId="1" applyFill="1" applyBorder="1" applyProtection="1">
      <alignment vertical="center"/>
      <protection locked="0"/>
    </xf>
    <xf numFmtId="0" fontId="2" fillId="0" borderId="26" xfId="1" applyBorder="1" applyProtection="1">
      <alignment vertical="center"/>
      <protection locked="0"/>
    </xf>
    <xf numFmtId="0" fontId="2" fillId="0" borderId="27" xfId="1" applyBorder="1" applyProtection="1">
      <alignment vertical="center"/>
      <protection locked="0"/>
    </xf>
    <xf numFmtId="0" fontId="2" fillId="0" borderId="28" xfId="1" applyBorder="1" applyProtection="1">
      <alignment vertical="center"/>
      <protection locked="0"/>
    </xf>
    <xf numFmtId="0" fontId="2" fillId="0" borderId="18" xfId="1" applyBorder="1" applyProtection="1">
      <alignment vertical="center"/>
      <protection locked="0"/>
    </xf>
    <xf numFmtId="0" fontId="2" fillId="0" borderId="26" xfId="1" applyBorder="1" applyAlignment="1" applyProtection="1">
      <alignment vertical="center"/>
      <protection locked="0"/>
    </xf>
    <xf numFmtId="0" fontId="2" fillId="0" borderId="27" xfId="1" applyBorder="1" applyAlignment="1" applyProtection="1">
      <alignment vertical="center"/>
      <protection locked="0"/>
    </xf>
    <xf numFmtId="0" fontId="2" fillId="0" borderId="20" xfId="1" applyBorder="1" applyProtection="1">
      <alignment vertical="center"/>
      <protection locked="0"/>
    </xf>
    <xf numFmtId="0" fontId="2" fillId="0" borderId="19" xfId="1" applyBorder="1" applyAlignment="1" applyProtection="1">
      <alignment vertical="center"/>
      <protection locked="0"/>
    </xf>
    <xf numFmtId="0" fontId="2" fillId="0" borderId="18" xfId="1" applyNumberFormat="1" applyBorder="1" applyAlignment="1" applyProtection="1">
      <alignment vertical="center"/>
      <protection locked="0"/>
    </xf>
    <xf numFmtId="0" fontId="2" fillId="0" borderId="35" xfId="1" applyBorder="1" applyProtection="1">
      <alignment vertical="center"/>
      <protection locked="0"/>
    </xf>
    <xf numFmtId="0" fontId="2" fillId="0" borderId="22" xfId="1" applyBorder="1" applyProtection="1">
      <alignment vertical="center"/>
      <protection locked="0"/>
    </xf>
    <xf numFmtId="0" fontId="2" fillId="0" borderId="5" xfId="1" applyNumberFormat="1" applyBorder="1" applyAlignment="1" applyProtection="1">
      <alignment vertical="center"/>
      <protection locked="0"/>
    </xf>
    <xf numFmtId="0" fontId="2" fillId="0" borderId="34" xfId="1" applyBorder="1" applyProtection="1">
      <alignment vertical="center"/>
      <protection locked="0"/>
    </xf>
    <xf numFmtId="0" fontId="2" fillId="3" borderId="24" xfId="1" applyFill="1" applyBorder="1" applyAlignment="1" applyProtection="1">
      <alignment horizontal="center" vertical="center"/>
      <protection locked="0"/>
    </xf>
    <xf numFmtId="0" fontId="2" fillId="3" borderId="11" xfId="1" applyFill="1" applyBorder="1" applyAlignment="1" applyProtection="1">
      <alignment horizontal="center" vertical="center"/>
      <protection locked="0"/>
    </xf>
    <xf numFmtId="0" fontId="2" fillId="0" borderId="11" xfId="1" applyBorder="1" applyAlignment="1" applyProtection="1">
      <alignment horizontal="center" vertical="center"/>
      <protection locked="0"/>
    </xf>
    <xf numFmtId="0" fontId="2" fillId="0" borderId="12" xfId="1" applyBorder="1" applyProtection="1">
      <alignment vertical="center"/>
      <protection locked="0"/>
    </xf>
    <xf numFmtId="0" fontId="2" fillId="3" borderId="23" xfId="1" applyFill="1" applyBorder="1" applyAlignment="1" applyProtection="1">
      <alignment horizontal="center" vertical="center"/>
      <protection locked="0"/>
    </xf>
    <xf numFmtId="0" fontId="2" fillId="3" borderId="14" xfId="1" applyFill="1" applyBorder="1" applyAlignment="1" applyProtection="1">
      <alignment horizontal="center" vertical="center"/>
      <protection locked="0"/>
    </xf>
    <xf numFmtId="0" fontId="2" fillId="0" borderId="23" xfId="1" applyBorder="1" applyAlignment="1" applyProtection="1">
      <alignment horizontal="center" vertical="center"/>
      <protection locked="0"/>
    </xf>
    <xf numFmtId="0" fontId="2" fillId="0" borderId="14" xfId="1" applyBorder="1" applyAlignment="1" applyProtection="1">
      <alignment horizontal="center" vertical="center"/>
      <protection locked="0"/>
    </xf>
    <xf numFmtId="0" fontId="2" fillId="0" borderId="41" xfId="1" applyBorder="1" applyAlignment="1" applyProtection="1">
      <alignment horizontal="center" vertical="center"/>
      <protection locked="0"/>
    </xf>
    <xf numFmtId="0" fontId="2" fillId="0" borderId="36" xfId="1" applyBorder="1" applyAlignment="1" applyProtection="1">
      <alignment horizontal="center" vertical="center"/>
      <protection locked="0"/>
    </xf>
    <xf numFmtId="0" fontId="2" fillId="3" borderId="42" xfId="1" applyFill="1" applyBorder="1" applyAlignment="1" applyProtection="1">
      <alignment horizontal="center" vertical="center"/>
      <protection locked="0"/>
    </xf>
    <xf numFmtId="0" fontId="2" fillId="3" borderId="37" xfId="1" applyFill="1" applyBorder="1" applyAlignment="1" applyProtection="1">
      <alignment horizontal="center" vertical="center"/>
      <protection locked="0"/>
    </xf>
    <xf numFmtId="0" fontId="2" fillId="2" borderId="37" xfId="1" applyFill="1" applyBorder="1" applyAlignment="1" applyProtection="1">
      <alignment horizontal="center" vertical="center"/>
      <protection locked="0"/>
    </xf>
    <xf numFmtId="0" fontId="2" fillId="2" borderId="38" xfId="1" applyFill="1" applyBorder="1" applyAlignment="1" applyProtection="1">
      <alignment horizontal="center"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10" fillId="0" borderId="9" xfId="0" applyFont="1" applyBorder="1" applyProtection="1">
      <alignment vertical="center"/>
      <protection locked="0"/>
    </xf>
    <xf numFmtId="0" fontId="9" fillId="0" borderId="6" xfId="0" applyFont="1" applyBorder="1" applyProtection="1">
      <alignment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2" fillId="0" borderId="16" xfId="1" applyBorder="1" applyAlignment="1" applyProtection="1">
      <alignment horizontal="center" vertical="center"/>
      <protection locked="0"/>
    </xf>
    <xf numFmtId="0" fontId="2" fillId="3" borderId="40" xfId="1" applyFill="1" applyBorder="1" applyAlignment="1" applyProtection="1">
      <alignment horizontal="center" vertical="center"/>
      <protection locked="0"/>
    </xf>
    <xf numFmtId="0" fontId="2" fillId="0" borderId="0" xfId="1" applyNumberFormat="1" applyBorder="1" applyAlignment="1" applyProtection="1">
      <alignment vertical="center"/>
      <protection locked="0"/>
    </xf>
    <xf numFmtId="0" fontId="2" fillId="0" borderId="0" xfId="1" applyNumberFormat="1" applyAlignment="1" applyProtection="1">
      <alignment vertical="center"/>
      <protection locked="0"/>
    </xf>
    <xf numFmtId="0" fontId="2" fillId="0" borderId="24" xfId="1" applyBorder="1" applyAlignment="1" applyProtection="1">
      <alignment horizontal="center" vertical="center"/>
      <protection locked="0"/>
    </xf>
    <xf numFmtId="0" fontId="2" fillId="0" borderId="25" xfId="1" applyBorder="1" applyAlignment="1" applyProtection="1">
      <alignment horizontal="center"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9" fillId="0" borderId="8" xfId="0" applyFont="1" applyFill="1" applyBorder="1" applyProtection="1">
      <alignment vertical="center"/>
      <protection locked="0"/>
    </xf>
    <xf numFmtId="0" fontId="2" fillId="0" borderId="0" xfId="1" applyBorder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0" fontId="2" fillId="0" borderId="15" xfId="1" applyBorder="1" applyAlignment="1" applyProtection="1">
      <alignment horizontal="center" vertical="center"/>
      <protection locked="0"/>
    </xf>
    <xf numFmtId="0" fontId="9" fillId="0" borderId="6" xfId="0" applyFont="1" applyFill="1" applyBorder="1" applyProtection="1">
      <alignment vertical="center"/>
      <protection locked="0"/>
    </xf>
    <xf numFmtId="0" fontId="2" fillId="0" borderId="38" xfId="1" applyFill="1" applyBorder="1" applyAlignment="1" applyProtection="1">
      <alignment horizontal="center" vertical="center"/>
      <protection locked="0"/>
    </xf>
    <xf numFmtId="0" fontId="2" fillId="0" borderId="37" xfId="1" applyFill="1" applyBorder="1" applyAlignment="1" applyProtection="1">
      <alignment horizontal="center" vertical="center"/>
      <protection locked="0"/>
    </xf>
    <xf numFmtId="0" fontId="2" fillId="0" borderId="40" xfId="1" applyNumberFormat="1" applyFill="1" applyBorder="1" applyAlignment="1" applyProtection="1">
      <alignment horizontal="center" vertical="center"/>
      <protection locked="0"/>
    </xf>
    <xf numFmtId="0" fontId="2" fillId="0" borderId="34" xfId="1" applyNumberFormat="1" applyFill="1" applyBorder="1" applyAlignment="1" applyProtection="1">
      <alignment horizontal="center" vertical="center"/>
      <protection locked="0"/>
    </xf>
    <xf numFmtId="0" fontId="9" fillId="0" borderId="45" xfId="0" applyFont="1" applyBorder="1" applyProtection="1">
      <alignment vertical="center"/>
      <protection locked="0"/>
    </xf>
    <xf numFmtId="0" fontId="2" fillId="3" borderId="25" xfId="1" applyFill="1" applyBorder="1" applyAlignment="1" applyProtection="1">
      <alignment horizontal="center" vertical="center"/>
      <protection locked="0"/>
    </xf>
    <xf numFmtId="0" fontId="2" fillId="3" borderId="15" xfId="1" applyFill="1" applyBorder="1" applyAlignment="1" applyProtection="1">
      <alignment horizontal="center" vertical="center"/>
      <protection locked="0"/>
    </xf>
    <xf numFmtId="0" fontId="2" fillId="0" borderId="0" xfId="1" applyBorder="1" applyAlignment="1" applyProtection="1">
      <alignment horizontal="center" vertical="center"/>
      <protection locked="0"/>
    </xf>
    <xf numFmtId="0" fontId="2" fillId="3" borderId="43" xfId="1" applyNumberFormat="1" applyFill="1" applyBorder="1" applyAlignment="1" applyProtection="1">
      <alignment vertical="center" textRotation="255"/>
      <protection locked="0"/>
    </xf>
    <xf numFmtId="0" fontId="2" fillId="3" borderId="38" xfId="1" applyFill="1" applyBorder="1" applyAlignment="1" applyProtection="1">
      <alignment horizontal="center" vertical="center"/>
      <protection locked="0"/>
    </xf>
    <xf numFmtId="0" fontId="2" fillId="3" borderId="46" xfId="1" applyNumberFormat="1" applyFill="1" applyBorder="1" applyAlignment="1" applyProtection="1">
      <alignment vertical="center" textRotation="255"/>
      <protection locked="0"/>
    </xf>
    <xf numFmtId="0" fontId="2" fillId="3" borderId="47" xfId="1" applyNumberFormat="1" applyFill="1" applyBorder="1" applyAlignment="1" applyProtection="1">
      <alignment vertical="center" textRotation="255"/>
      <protection locked="0"/>
    </xf>
    <xf numFmtId="0" fontId="2" fillId="3" borderId="40" xfId="1" applyNumberFormat="1" applyFill="1" applyBorder="1" applyAlignment="1" applyProtection="1">
      <alignment horizontal="center" vertical="center"/>
      <protection locked="0"/>
    </xf>
    <xf numFmtId="0" fontId="2" fillId="3" borderId="44" xfId="1" applyNumberFormat="1" applyFill="1" applyBorder="1" applyAlignment="1" applyProtection="1">
      <alignment vertical="center" textRotation="255"/>
      <protection locked="0"/>
    </xf>
    <xf numFmtId="0" fontId="2" fillId="3" borderId="34" xfId="1" applyNumberFormat="1" applyFill="1" applyBorder="1" applyAlignment="1" applyProtection="1">
      <alignment horizontal="center" vertical="center"/>
      <protection locked="0"/>
    </xf>
    <xf numFmtId="0" fontId="2" fillId="0" borderId="0" xfId="1" applyBorder="1" applyProtection="1">
      <alignment vertical="center"/>
      <protection locked="0"/>
    </xf>
    <xf numFmtId="0" fontId="2" fillId="0" borderId="17" xfId="1" applyBorder="1" applyAlignment="1" applyProtection="1">
      <alignment vertical="center"/>
      <protection locked="0"/>
    </xf>
    <xf numFmtId="0" fontId="2" fillId="0" borderId="18" xfId="1" applyBorder="1" applyAlignment="1" applyProtection="1">
      <alignment vertical="center"/>
      <protection locked="0"/>
    </xf>
    <xf numFmtId="0" fontId="2" fillId="0" borderId="19" xfId="1" applyBorder="1" applyProtection="1">
      <alignment vertical="center"/>
      <protection locked="0"/>
    </xf>
    <xf numFmtId="0" fontId="2" fillId="0" borderId="13" xfId="1" applyBorder="1" applyAlignment="1" applyProtection="1">
      <alignment vertical="center"/>
      <protection locked="0"/>
    </xf>
    <xf numFmtId="0" fontId="2" fillId="0" borderId="21" xfId="1" applyBorder="1" applyAlignment="1" applyProtection="1">
      <alignment vertical="center"/>
      <protection locked="0"/>
    </xf>
    <xf numFmtId="0" fontId="2" fillId="0" borderId="5" xfId="1" applyBorder="1" applyProtection="1">
      <alignment vertical="center"/>
      <protection locked="0"/>
    </xf>
    <xf numFmtId="0" fontId="2" fillId="0" borderId="5" xfId="1" applyBorder="1" applyAlignment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2" fillId="2" borderId="40" xfId="1" applyNumberFormat="1" applyFill="1" applyBorder="1" applyAlignment="1" applyProtection="1">
      <alignment horizontal="center" vertical="center"/>
      <protection hidden="1"/>
    </xf>
    <xf numFmtId="0" fontId="2" fillId="2" borderId="34" xfId="1" applyNumberFormat="1" applyFill="1" applyBorder="1" applyAlignment="1" applyProtection="1">
      <alignment horizontal="center" vertical="center"/>
      <protection hidden="1"/>
    </xf>
    <xf numFmtId="0" fontId="16" fillId="0" borderId="0" xfId="2">
      <alignment vertical="center"/>
    </xf>
    <xf numFmtId="0" fontId="17" fillId="0" borderId="0" xfId="1" applyFont="1" applyProtection="1">
      <alignment vertical="center"/>
      <protection locked="0"/>
    </xf>
    <xf numFmtId="0" fontId="9" fillId="0" borderId="48" xfId="0" applyFont="1" applyBorder="1">
      <alignment vertical="center"/>
    </xf>
    <xf numFmtId="0" fontId="9" fillId="0" borderId="51" xfId="0" applyFont="1" applyBorder="1">
      <alignment vertical="center"/>
    </xf>
    <xf numFmtId="0" fontId="9" fillId="0" borderId="52" xfId="0" applyFont="1" applyBorder="1">
      <alignment vertical="center"/>
    </xf>
    <xf numFmtId="0" fontId="9" fillId="0" borderId="53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58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59" xfId="0" applyFont="1" applyBorder="1">
      <alignment vertical="center"/>
    </xf>
    <xf numFmtId="0" fontId="9" fillId="0" borderId="60" xfId="0" applyFont="1" applyBorder="1">
      <alignment vertical="center"/>
    </xf>
    <xf numFmtId="0" fontId="9" fillId="0" borderId="56" xfId="0" applyFont="1" applyBorder="1" applyAlignment="1">
      <alignment vertical="center"/>
    </xf>
    <xf numFmtId="0" fontId="9" fillId="0" borderId="52" xfId="0" applyFont="1" applyBorder="1">
      <alignment vertical="center"/>
    </xf>
    <xf numFmtId="0" fontId="9" fillId="0" borderId="56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51" xfId="0" applyFont="1" applyBorder="1">
      <alignment vertical="center"/>
    </xf>
    <xf numFmtId="0" fontId="9" fillId="0" borderId="54" xfId="0" applyFont="1" applyBorder="1">
      <alignment vertical="center"/>
    </xf>
    <xf numFmtId="0" fontId="9" fillId="0" borderId="55" xfId="0" applyFont="1" applyBorder="1">
      <alignment vertical="center"/>
    </xf>
    <xf numFmtId="0" fontId="9" fillId="0" borderId="54" xfId="0" applyFont="1" applyFill="1" applyBorder="1">
      <alignment vertical="center"/>
    </xf>
    <xf numFmtId="0" fontId="9" fillId="0" borderId="55" xfId="0" applyFont="1" applyFill="1" applyBorder="1">
      <alignment vertical="center"/>
    </xf>
    <xf numFmtId="0" fontId="9" fillId="0" borderId="49" xfId="0" applyFont="1" applyBorder="1">
      <alignment vertical="center"/>
    </xf>
    <xf numFmtId="0" fontId="9" fillId="0" borderId="50" xfId="0" applyFont="1" applyBorder="1">
      <alignment vertical="center"/>
    </xf>
    <xf numFmtId="0" fontId="9" fillId="0" borderId="48" xfId="0" applyFont="1" applyBorder="1">
      <alignment vertical="center"/>
    </xf>
    <xf numFmtId="0" fontId="10" fillId="0" borderId="52" xfId="0" applyFont="1" applyFill="1" applyBorder="1">
      <alignment vertical="center"/>
    </xf>
    <xf numFmtId="0" fontId="10" fillId="0" borderId="56" xfId="0" applyFont="1" applyFill="1" applyBorder="1">
      <alignment vertical="center"/>
    </xf>
    <xf numFmtId="0" fontId="10" fillId="0" borderId="57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10" fillId="0" borderId="49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9" fillId="0" borderId="56" xfId="0" applyFont="1" applyFill="1" applyBorder="1">
      <alignment vertical="center"/>
    </xf>
    <xf numFmtId="0" fontId="9" fillId="0" borderId="57" xfId="0" applyFont="1" applyFill="1" applyBorder="1">
      <alignment vertical="center"/>
    </xf>
    <xf numFmtId="0" fontId="12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28" xfId="0" applyFont="1" applyBorder="1">
      <alignment vertical="center"/>
    </xf>
    <xf numFmtId="0" fontId="2" fillId="0" borderId="10" xfId="1" applyBorder="1" applyAlignment="1" applyProtection="1">
      <alignment horizontal="center" vertical="center"/>
      <protection locked="0"/>
    </xf>
    <xf numFmtId="0" fontId="2" fillId="0" borderId="39" xfId="1" applyBorder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0" fontId="2" fillId="0" borderId="26" xfId="1" applyBorder="1" applyAlignment="1" applyProtection="1">
      <alignment horizontal="center" vertical="center"/>
      <protection hidden="1"/>
    </xf>
    <xf numFmtId="0" fontId="2" fillId="0" borderId="27" xfId="1" applyBorder="1" applyAlignment="1" applyProtection="1">
      <alignment horizontal="center" vertical="center"/>
      <protection hidden="1"/>
    </xf>
    <xf numFmtId="0" fontId="2" fillId="0" borderId="28" xfId="1" applyBorder="1" applyAlignment="1" applyProtection="1">
      <alignment horizontal="center" vertical="center"/>
      <protection hidden="1"/>
    </xf>
    <xf numFmtId="0" fontId="2" fillId="0" borderId="1" xfId="1" applyBorder="1" applyAlignment="1" applyProtection="1">
      <alignment horizontal="center" vertical="center"/>
      <protection hidden="1"/>
    </xf>
    <xf numFmtId="0" fontId="14" fillId="0" borderId="17" xfId="1" applyFont="1" applyBorder="1" applyAlignment="1" applyProtection="1">
      <alignment horizontal="center" vertical="center"/>
      <protection hidden="1"/>
    </xf>
    <xf numFmtId="0" fontId="14" fillId="0" borderId="18" xfId="1" applyFont="1" applyBorder="1" applyAlignment="1" applyProtection="1">
      <alignment horizontal="center" vertical="center"/>
      <protection hidden="1"/>
    </xf>
    <xf numFmtId="0" fontId="14" fillId="0" borderId="19" xfId="1" applyFont="1" applyBorder="1" applyAlignment="1" applyProtection="1">
      <alignment horizontal="center" vertical="center"/>
      <protection hidden="1"/>
    </xf>
    <xf numFmtId="0" fontId="14" fillId="0" borderId="21" xfId="1" applyFont="1" applyBorder="1" applyAlignment="1" applyProtection="1">
      <alignment horizontal="center" vertical="center"/>
      <protection hidden="1"/>
    </xf>
    <xf numFmtId="0" fontId="14" fillId="0" borderId="5" xfId="1" applyFont="1" applyBorder="1" applyAlignment="1" applyProtection="1">
      <alignment horizontal="center" vertical="center"/>
      <protection hidden="1"/>
    </xf>
    <xf numFmtId="0" fontId="14" fillId="0" borderId="22" xfId="1" applyFont="1" applyBorder="1" applyAlignment="1" applyProtection="1">
      <alignment horizontal="center" vertical="center"/>
      <protection hidden="1"/>
    </xf>
    <xf numFmtId="0" fontId="15" fillId="0" borderId="17" xfId="1" applyFont="1" applyBorder="1" applyAlignment="1" applyProtection="1">
      <alignment horizontal="center" vertical="center"/>
      <protection hidden="1"/>
    </xf>
    <xf numFmtId="0" fontId="15" fillId="0" borderId="18" xfId="1" applyFont="1" applyBorder="1" applyAlignment="1" applyProtection="1">
      <alignment horizontal="center" vertical="center"/>
      <protection hidden="1"/>
    </xf>
    <xf numFmtId="0" fontId="15" fillId="0" borderId="21" xfId="1" applyFont="1" applyBorder="1" applyAlignment="1" applyProtection="1">
      <alignment horizontal="center" vertical="center"/>
      <protection hidden="1"/>
    </xf>
    <xf numFmtId="0" fontId="15" fillId="0" borderId="5" xfId="1" applyFont="1" applyBorder="1" applyAlignment="1" applyProtection="1">
      <alignment horizontal="center" vertical="center"/>
      <protection hidden="1"/>
    </xf>
    <xf numFmtId="0" fontId="2" fillId="0" borderId="31" xfId="1" applyNumberFormat="1" applyBorder="1" applyAlignment="1" applyProtection="1">
      <alignment horizontal="center" vertical="center"/>
      <protection hidden="1"/>
    </xf>
    <xf numFmtId="0" fontId="2" fillId="0" borderId="18" xfId="1" applyNumberFormat="1" applyBorder="1" applyAlignment="1" applyProtection="1">
      <alignment horizontal="center" vertical="center"/>
      <protection hidden="1"/>
    </xf>
    <xf numFmtId="0" fontId="2" fillId="0" borderId="32" xfId="1" applyNumberFormat="1" applyBorder="1" applyAlignment="1" applyProtection="1">
      <alignment horizontal="center" vertical="center"/>
      <protection hidden="1"/>
    </xf>
    <xf numFmtId="0" fontId="2" fillId="0" borderId="33" xfId="1" applyNumberFormat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2" fillId="2" borderId="1" xfId="1" applyFill="1" applyBorder="1" applyAlignment="1" applyProtection="1">
      <alignment horizontal="center" vertical="center"/>
      <protection locked="0"/>
    </xf>
    <xf numFmtId="0" fontId="2" fillId="2" borderId="26" xfId="1" applyFill="1" applyBorder="1" applyAlignment="1" applyProtection="1">
      <alignment horizontal="center" vertical="center"/>
      <protection locked="0"/>
    </xf>
    <xf numFmtId="0" fontId="2" fillId="2" borderId="27" xfId="1" applyFill="1" applyBorder="1" applyAlignment="1" applyProtection="1">
      <alignment horizontal="center" vertical="center"/>
      <protection locked="0"/>
    </xf>
    <xf numFmtId="0" fontId="2" fillId="2" borderId="28" xfId="1" applyFill="1" applyBorder="1" applyAlignment="1" applyProtection="1">
      <alignment horizontal="center" vertical="center"/>
      <protection locked="0"/>
    </xf>
    <xf numFmtId="0" fontId="2" fillId="0" borderId="29" xfId="1" applyBorder="1" applyAlignment="1" applyProtection="1">
      <alignment horizontal="center" vertical="center"/>
      <protection locked="0"/>
    </xf>
    <xf numFmtId="0" fontId="2" fillId="0" borderId="30" xfId="1" applyBorder="1" applyAlignment="1" applyProtection="1">
      <alignment horizontal="center" vertical="center"/>
      <protection locked="0"/>
    </xf>
    <xf numFmtId="0" fontId="2" fillId="0" borderId="12" xfId="1" applyBorder="1" applyAlignment="1" applyProtection="1">
      <alignment horizontal="center" vertical="center"/>
      <protection locked="0"/>
    </xf>
    <xf numFmtId="0" fontId="2" fillId="0" borderId="17" xfId="1" applyBorder="1" applyAlignment="1" applyProtection="1">
      <alignment horizontal="center" vertical="center"/>
      <protection locked="0"/>
    </xf>
    <xf numFmtId="0" fontId="2" fillId="0" borderId="18" xfId="1" applyBorder="1" applyAlignment="1" applyProtection="1">
      <alignment horizontal="center" vertical="center"/>
      <protection locked="0"/>
    </xf>
    <xf numFmtId="0" fontId="2" fillId="0" borderId="21" xfId="1" applyBorder="1" applyAlignment="1" applyProtection="1">
      <alignment horizontal="center" vertical="center"/>
      <protection locked="0"/>
    </xf>
    <xf numFmtId="0" fontId="2" fillId="0" borderId="5" xfId="1" applyBorder="1" applyAlignment="1" applyProtection="1">
      <alignment horizontal="center" vertical="center"/>
      <protection locked="0"/>
    </xf>
    <xf numFmtId="0" fontId="2" fillId="0" borderId="17" xfId="1" applyBorder="1" applyAlignment="1" applyProtection="1">
      <alignment horizontal="center" vertical="center"/>
      <protection hidden="1"/>
    </xf>
    <xf numFmtId="0" fontId="2" fillId="0" borderId="18" xfId="1" applyBorder="1" applyAlignment="1" applyProtection="1">
      <alignment horizontal="center" vertical="center"/>
      <protection hidden="1"/>
    </xf>
    <xf numFmtId="0" fontId="2" fillId="0" borderId="21" xfId="1" applyBorder="1" applyAlignment="1" applyProtection="1">
      <alignment horizontal="center" vertical="center"/>
      <protection hidden="1"/>
    </xf>
    <xf numFmtId="0" fontId="2" fillId="0" borderId="5" xfId="1" applyBorder="1" applyAlignment="1" applyProtection="1">
      <alignment horizontal="center" vertical="center"/>
      <protection hidden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1.jp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3905250</xdr:colOff>
      <xdr:row>3</xdr:row>
      <xdr:rowOff>34925</xdr:rowOff>
    </xdr:from>
    <xdr:to>
      <xdr:col>10</xdr:col>
      <xdr:colOff>341313</xdr:colOff>
      <xdr:row>7</xdr:row>
      <xdr:rowOff>15875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663575"/>
          <a:ext cx="1160463" cy="933450"/>
        </a:xfrm>
        <a:prstGeom prst="rect">
          <a:avLst/>
        </a:prstGeom>
      </xdr:spPr>
    </xdr:pic>
    <xdr:clientData/>
  </xdr:twoCellAnchor>
  <xdr:twoCellAnchor editAs="oneCell">
    <xdr:from>
      <xdr:col>9</xdr:col>
      <xdr:colOff>4206892</xdr:colOff>
      <xdr:row>30</xdr:row>
      <xdr:rowOff>114300</xdr:rowOff>
    </xdr:from>
    <xdr:to>
      <xdr:col>11</xdr:col>
      <xdr:colOff>126999</xdr:colOff>
      <xdr:row>37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6792" y="6467475"/>
          <a:ext cx="1149332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565952</xdr:colOff>
      <xdr:row>12</xdr:row>
      <xdr:rowOff>9524</xdr:rowOff>
    </xdr:from>
    <xdr:to>
      <xdr:col>0</xdr:col>
      <xdr:colOff>1047750</xdr:colOff>
      <xdr:row>14</xdr:row>
      <xdr:rowOff>141779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952" y="2857499"/>
          <a:ext cx="481798" cy="57040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17</xdr:row>
      <xdr:rowOff>28575</xdr:rowOff>
    </xdr:from>
    <xdr:to>
      <xdr:col>0</xdr:col>
      <xdr:colOff>628650</xdr:colOff>
      <xdr:row>19</xdr:row>
      <xdr:rowOff>151348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971925"/>
          <a:ext cx="542925" cy="560923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21</xdr:row>
      <xdr:rowOff>28575</xdr:rowOff>
    </xdr:from>
    <xdr:to>
      <xdr:col>0</xdr:col>
      <xdr:colOff>1085850</xdr:colOff>
      <xdr:row>23</xdr:row>
      <xdr:rowOff>190500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5876925"/>
          <a:ext cx="60007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24</xdr:row>
      <xdr:rowOff>66675</xdr:rowOff>
    </xdr:from>
    <xdr:to>
      <xdr:col>0</xdr:col>
      <xdr:colOff>586300</xdr:colOff>
      <xdr:row>26</xdr:row>
      <xdr:rowOff>180975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572250"/>
          <a:ext cx="548200" cy="5524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200025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209550</xdr:rowOff>
        </xdr:from>
        <xdr:to>
          <xdr:col>2</xdr:col>
          <xdr:colOff>0</xdr:colOff>
          <xdr:row>13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200025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200025</xdr:rowOff>
        </xdr:from>
        <xdr:to>
          <xdr:col>2</xdr:col>
          <xdr:colOff>0</xdr:colOff>
          <xdr:row>12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200025</xdr:rowOff>
        </xdr:from>
        <xdr:to>
          <xdr:col>2</xdr:col>
          <xdr:colOff>0</xdr:colOff>
          <xdr:row>12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200025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200025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200025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200025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200025</xdr:rowOff>
        </xdr:from>
        <xdr:to>
          <xdr:col>2</xdr:col>
          <xdr:colOff>0</xdr:colOff>
          <xdr:row>12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200025</xdr:rowOff>
        </xdr:from>
        <xdr:to>
          <xdr:col>2</xdr:col>
          <xdr:colOff>0</xdr:colOff>
          <xdr:row>12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200025</xdr:rowOff>
        </xdr:from>
        <xdr:to>
          <xdr:col>2</xdr:col>
          <xdr:colOff>0</xdr:colOff>
          <xdr:row>12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200025</xdr:rowOff>
        </xdr:from>
        <xdr:to>
          <xdr:col>2</xdr:col>
          <xdr:colOff>0</xdr:colOff>
          <xdr:row>12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200025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200025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200025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200025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200025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200025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200025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200025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200025</xdr:rowOff>
        </xdr:from>
        <xdr:to>
          <xdr:col>2</xdr:col>
          <xdr:colOff>0</xdr:colOff>
          <xdr:row>16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200025</xdr:rowOff>
        </xdr:from>
        <xdr:to>
          <xdr:col>2</xdr:col>
          <xdr:colOff>0</xdr:colOff>
          <xdr:row>16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200025</xdr:rowOff>
        </xdr:from>
        <xdr:to>
          <xdr:col>2</xdr:col>
          <xdr:colOff>0</xdr:colOff>
          <xdr:row>16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200025</xdr:rowOff>
        </xdr:from>
        <xdr:to>
          <xdr:col>2</xdr:col>
          <xdr:colOff>0</xdr:colOff>
          <xdr:row>16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200025</xdr:rowOff>
        </xdr:from>
        <xdr:to>
          <xdr:col>2</xdr:col>
          <xdr:colOff>0</xdr:colOff>
          <xdr:row>17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200025</xdr:rowOff>
        </xdr:from>
        <xdr:to>
          <xdr:col>2</xdr:col>
          <xdr:colOff>0</xdr:colOff>
          <xdr:row>17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200025</xdr:rowOff>
        </xdr:from>
        <xdr:to>
          <xdr:col>2</xdr:col>
          <xdr:colOff>0</xdr:colOff>
          <xdr:row>17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200025</xdr:rowOff>
        </xdr:from>
        <xdr:to>
          <xdr:col>2</xdr:col>
          <xdr:colOff>0</xdr:colOff>
          <xdr:row>17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200025</xdr:rowOff>
        </xdr:from>
        <xdr:to>
          <xdr:col>2</xdr:col>
          <xdr:colOff>0</xdr:colOff>
          <xdr:row>18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200025</xdr:rowOff>
        </xdr:from>
        <xdr:to>
          <xdr:col>2</xdr:col>
          <xdr:colOff>0</xdr:colOff>
          <xdr:row>18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200025</xdr:rowOff>
        </xdr:from>
        <xdr:to>
          <xdr:col>2</xdr:col>
          <xdr:colOff>0</xdr:colOff>
          <xdr:row>18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200025</xdr:rowOff>
        </xdr:from>
        <xdr:to>
          <xdr:col>2</xdr:col>
          <xdr:colOff>0</xdr:colOff>
          <xdr:row>18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200025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200025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200025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200025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200025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200025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200025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200025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200025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200025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200025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200025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200025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200025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200025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200025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200025</xdr:rowOff>
        </xdr:from>
        <xdr:to>
          <xdr:col>2</xdr:col>
          <xdr:colOff>0</xdr:colOff>
          <xdr:row>23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200025</xdr:rowOff>
        </xdr:from>
        <xdr:to>
          <xdr:col>2</xdr:col>
          <xdr:colOff>0</xdr:colOff>
          <xdr:row>23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200025</xdr:rowOff>
        </xdr:from>
        <xdr:to>
          <xdr:col>2</xdr:col>
          <xdr:colOff>0</xdr:colOff>
          <xdr:row>23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200025</xdr:rowOff>
        </xdr:from>
        <xdr:to>
          <xdr:col>2</xdr:col>
          <xdr:colOff>0</xdr:colOff>
          <xdr:row>23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200025</xdr:rowOff>
        </xdr:from>
        <xdr:to>
          <xdr:col>2</xdr:col>
          <xdr:colOff>0</xdr:colOff>
          <xdr:row>24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200025</xdr:rowOff>
        </xdr:from>
        <xdr:to>
          <xdr:col>2</xdr:col>
          <xdr:colOff>0</xdr:colOff>
          <xdr:row>24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200025</xdr:rowOff>
        </xdr:from>
        <xdr:to>
          <xdr:col>2</xdr:col>
          <xdr:colOff>0</xdr:colOff>
          <xdr:row>24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200025</xdr:rowOff>
        </xdr:from>
        <xdr:to>
          <xdr:col>2</xdr:col>
          <xdr:colOff>0</xdr:colOff>
          <xdr:row>24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200025</xdr:rowOff>
        </xdr:from>
        <xdr:to>
          <xdr:col>2</xdr:col>
          <xdr:colOff>0</xdr:colOff>
          <xdr:row>25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200025</xdr:rowOff>
        </xdr:from>
        <xdr:to>
          <xdr:col>2</xdr:col>
          <xdr:colOff>0</xdr:colOff>
          <xdr:row>25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200025</xdr:rowOff>
        </xdr:from>
        <xdr:to>
          <xdr:col>2</xdr:col>
          <xdr:colOff>0</xdr:colOff>
          <xdr:row>25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200025</xdr:rowOff>
        </xdr:from>
        <xdr:to>
          <xdr:col>2</xdr:col>
          <xdr:colOff>0</xdr:colOff>
          <xdr:row>25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200025</xdr:rowOff>
        </xdr:from>
        <xdr:to>
          <xdr:col>2</xdr:col>
          <xdr:colOff>0</xdr:colOff>
          <xdr:row>26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200025</xdr:rowOff>
        </xdr:from>
        <xdr:to>
          <xdr:col>2</xdr:col>
          <xdr:colOff>0</xdr:colOff>
          <xdr:row>26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200025</xdr:rowOff>
        </xdr:from>
        <xdr:to>
          <xdr:col>2</xdr:col>
          <xdr:colOff>0</xdr:colOff>
          <xdr:row>26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200025</xdr:rowOff>
        </xdr:from>
        <xdr:to>
          <xdr:col>2</xdr:col>
          <xdr:colOff>0</xdr:colOff>
          <xdr:row>26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200025</xdr:rowOff>
        </xdr:from>
        <xdr:to>
          <xdr:col>2</xdr:col>
          <xdr:colOff>0</xdr:colOff>
          <xdr:row>27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200025</xdr:rowOff>
        </xdr:from>
        <xdr:to>
          <xdr:col>2</xdr:col>
          <xdr:colOff>0</xdr:colOff>
          <xdr:row>27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200025</xdr:rowOff>
        </xdr:from>
        <xdr:to>
          <xdr:col>2</xdr:col>
          <xdr:colOff>0</xdr:colOff>
          <xdr:row>27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200025</xdr:rowOff>
        </xdr:from>
        <xdr:to>
          <xdr:col>2</xdr:col>
          <xdr:colOff>0</xdr:colOff>
          <xdr:row>27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38100</xdr:colOff>
      <xdr:row>6</xdr:row>
      <xdr:rowOff>133350</xdr:rowOff>
    </xdr:to>
    <xdr:pic>
      <xdr:nvPicPr>
        <xdr:cNvPr id="5" name="図 5" descr="20160418_153328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1049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333375</xdr:colOff>
      <xdr:row>0</xdr:row>
      <xdr:rowOff>85724</xdr:rowOff>
    </xdr:from>
    <xdr:to>
      <xdr:col>2</xdr:col>
      <xdr:colOff>457200</xdr:colOff>
      <xdr:row>1</xdr:row>
      <xdr:rowOff>76199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314450" y="85724"/>
          <a:ext cx="0" cy="1619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29</xdr:col>
      <xdr:colOff>123825</xdr:colOff>
      <xdr:row>5</xdr:row>
      <xdr:rowOff>85725</xdr:rowOff>
    </xdr:from>
    <xdr:to>
      <xdr:col>32</xdr:col>
      <xdr:colOff>47625</xdr:colOff>
      <xdr:row>8</xdr:row>
      <xdr:rowOff>114300</xdr:rowOff>
    </xdr:to>
    <xdr:pic>
      <xdr:nvPicPr>
        <xdr:cNvPr id="8" name="図 8" descr="img003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1219200"/>
          <a:ext cx="666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369359</xdr:colOff>
      <xdr:row>0</xdr:row>
      <xdr:rowOff>94192</xdr:rowOff>
    </xdr:from>
    <xdr:to>
      <xdr:col>2</xdr:col>
      <xdr:colOff>112184</xdr:colOff>
      <xdr:row>1</xdr:row>
      <xdr:rowOff>84667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57276" y="94192"/>
          <a:ext cx="123825" cy="15980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10583</xdr:colOff>
      <xdr:row>40</xdr:row>
      <xdr:rowOff>0</xdr:rowOff>
    </xdr:from>
    <xdr:to>
      <xdr:col>28</xdr:col>
      <xdr:colOff>0</xdr:colOff>
      <xdr:row>42</xdr:row>
      <xdr:rowOff>148168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17583" y="9260417"/>
          <a:ext cx="2180167" cy="6138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結果記録表を</a:t>
          </a:r>
          <a:r>
            <a:rPr kumimoji="1" lang="en-US" altLang="ja-JP" sz="1100"/>
            <a:t>3/27</a:t>
          </a:r>
          <a:r>
            <a:rPr kumimoji="1" lang="ja-JP" altLang="en-US" sz="1100"/>
            <a:t>までに</a:t>
          </a:r>
          <a:endParaRPr kumimoji="1" lang="en-US" altLang="ja-JP" sz="1100"/>
        </a:p>
        <a:p>
          <a:r>
            <a:rPr kumimoji="1" lang="ja-JP" altLang="en-US" sz="1100"/>
            <a:t>健保組合にご提出下さい。</a:t>
          </a:r>
        </a:p>
      </xdr:txBody>
    </xdr:sp>
    <xdr:clientData/>
  </xdr:twoCellAnchor>
  <xdr:twoCellAnchor>
    <xdr:from>
      <xdr:col>1</xdr:col>
      <xdr:colOff>359833</xdr:colOff>
      <xdr:row>52</xdr:row>
      <xdr:rowOff>127000</xdr:rowOff>
    </xdr:from>
    <xdr:to>
      <xdr:col>32</xdr:col>
      <xdr:colOff>52916</xdr:colOff>
      <xdr:row>61</xdr:row>
      <xdr:rowOff>57150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47750" y="12160250"/>
          <a:ext cx="7376583" cy="14541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29</xdr:col>
      <xdr:colOff>169334</xdr:colOff>
      <xdr:row>59</xdr:row>
      <xdr:rowOff>116419</xdr:rowOff>
    </xdr:from>
    <xdr:to>
      <xdr:col>33</xdr:col>
      <xdr:colOff>0</xdr:colOff>
      <xdr:row>64</xdr:row>
      <xdr:rowOff>84669</xdr:rowOff>
    </xdr:to>
    <xdr:pic>
      <xdr:nvPicPr>
        <xdr:cNvPr id="9" name="図 9" descr="てくてく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1" y="13335002"/>
          <a:ext cx="812010" cy="81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61" Type="http://schemas.openxmlformats.org/officeDocument/2006/relationships/ctrlProp" Target="../ctrlProps/ctrlProp57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1" Type="http://schemas.openxmlformats.org/officeDocument/2006/relationships/hyperlink" Target="mailto:hokenjigyo@jp.alps.com&#12288;" TargetMode="External"/><Relationship Id="rId6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zoomScaleNormal="100" workbookViewId="0">
      <selection sqref="A1:K1"/>
    </sheetView>
  </sheetViews>
  <sheetFormatPr defaultRowHeight="14.25" x14ac:dyDescent="0.15"/>
  <cols>
    <col min="1" max="1" width="14.875" style="1" customWidth="1"/>
    <col min="2" max="2" width="4.25" style="1" customWidth="1"/>
    <col min="3" max="3" width="3.5" style="1" customWidth="1"/>
    <col min="4" max="5" width="3.75" style="1" customWidth="1"/>
    <col min="6" max="6" width="14.875" style="1" customWidth="1"/>
    <col min="7" max="7" width="10.5" style="1" customWidth="1"/>
    <col min="8" max="8" width="22.625" style="1" customWidth="1"/>
    <col min="9" max="9" width="15" style="1" customWidth="1"/>
    <col min="10" max="10" width="62" style="1" customWidth="1"/>
    <col min="11" max="11" width="6.625" style="1" customWidth="1"/>
    <col min="12" max="12" width="6.75" style="1" bestFit="1" customWidth="1"/>
    <col min="13" max="16384" width="9" style="1"/>
  </cols>
  <sheetData>
    <row r="1" spans="1:11" ht="21" x14ac:dyDescent="0.15">
      <c r="A1" s="123" t="s">
        <v>87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3" spans="1:11" x14ac:dyDescent="0.15">
      <c r="B3" s="3" t="s">
        <v>125</v>
      </c>
      <c r="C3" s="3"/>
      <c r="D3" s="3" t="s">
        <v>126</v>
      </c>
      <c r="E3" s="3"/>
      <c r="F3" s="3" t="s">
        <v>127</v>
      </c>
      <c r="G3" s="3" t="s">
        <v>128</v>
      </c>
      <c r="H3" s="3" t="s">
        <v>129</v>
      </c>
    </row>
    <row r="4" spans="1:11" ht="27.75" customHeight="1" x14ac:dyDescent="0.15">
      <c r="A4" s="11"/>
      <c r="B4" s="128"/>
      <c r="C4" s="128"/>
      <c r="D4" s="129"/>
      <c r="E4" s="129"/>
      <c r="F4" s="3"/>
      <c r="G4" s="3"/>
      <c r="H4" s="3"/>
      <c r="I4" s="2"/>
      <c r="J4" s="2"/>
    </row>
    <row r="5" spans="1:11" ht="18.75" customHeight="1" x14ac:dyDescent="0.15">
      <c r="A5" s="11"/>
      <c r="B5" s="11"/>
      <c r="C5" s="11"/>
    </row>
    <row r="7" spans="1:11" x14ac:dyDescent="0.15">
      <c r="A7" s="1" t="s">
        <v>122</v>
      </c>
    </row>
    <row r="8" spans="1:11" x14ac:dyDescent="0.15">
      <c r="A8" s="1" t="s">
        <v>108</v>
      </c>
    </row>
    <row r="10" spans="1:11" ht="17.25" customHeight="1" x14ac:dyDescent="0.15">
      <c r="A10" s="3" t="s">
        <v>65</v>
      </c>
      <c r="B10" s="130" t="s">
        <v>0</v>
      </c>
      <c r="C10" s="131"/>
      <c r="D10" s="131"/>
      <c r="E10" s="131"/>
      <c r="F10" s="132"/>
      <c r="G10" s="130" t="s">
        <v>1</v>
      </c>
      <c r="H10" s="131"/>
      <c r="I10" s="132"/>
      <c r="J10" s="3" t="s">
        <v>2</v>
      </c>
      <c r="K10" s="3" t="s">
        <v>94</v>
      </c>
    </row>
    <row r="11" spans="1:11" ht="17.25" customHeight="1" x14ac:dyDescent="0.15">
      <c r="A11" s="4" t="s">
        <v>66</v>
      </c>
      <c r="B11" s="98"/>
      <c r="C11" s="103">
        <v>1</v>
      </c>
      <c r="D11" s="124" t="s">
        <v>34</v>
      </c>
      <c r="E11" s="124"/>
      <c r="F11" s="125"/>
      <c r="G11" s="119" t="s">
        <v>123</v>
      </c>
      <c r="H11" s="117"/>
      <c r="I11" s="118"/>
      <c r="J11" s="6" t="s">
        <v>59</v>
      </c>
      <c r="K11" s="4">
        <v>50</v>
      </c>
    </row>
    <row r="12" spans="1:11" ht="17.25" customHeight="1" x14ac:dyDescent="0.15">
      <c r="A12" s="8"/>
      <c r="B12" s="99"/>
      <c r="C12" s="104">
        <v>2</v>
      </c>
      <c r="D12" s="113" t="s">
        <v>3</v>
      </c>
      <c r="E12" s="113"/>
      <c r="F12" s="114"/>
      <c r="G12" s="112" t="s">
        <v>73</v>
      </c>
      <c r="H12" s="113"/>
      <c r="I12" s="114"/>
      <c r="J12" s="8" t="s">
        <v>76</v>
      </c>
      <c r="K12" s="7">
        <v>20</v>
      </c>
    </row>
    <row r="13" spans="1:11" ht="17.25" customHeight="1" x14ac:dyDescent="0.15">
      <c r="A13" s="8"/>
      <c r="C13" s="104">
        <v>3</v>
      </c>
      <c r="D13" s="113" t="s">
        <v>4</v>
      </c>
      <c r="E13" s="113"/>
      <c r="F13" s="114"/>
      <c r="G13" s="112" t="s">
        <v>5</v>
      </c>
      <c r="H13" s="113"/>
      <c r="I13" s="114"/>
      <c r="J13" s="7" t="s">
        <v>75</v>
      </c>
      <c r="K13" s="7">
        <v>30</v>
      </c>
    </row>
    <row r="14" spans="1:11" ht="17.25" customHeight="1" x14ac:dyDescent="0.15">
      <c r="A14" s="8"/>
      <c r="B14" s="99"/>
      <c r="C14" s="105">
        <v>4</v>
      </c>
      <c r="D14" s="113" t="s">
        <v>62</v>
      </c>
      <c r="E14" s="113"/>
      <c r="F14" s="114"/>
      <c r="G14" s="112" t="s">
        <v>69</v>
      </c>
      <c r="H14" s="113"/>
      <c r="I14" s="114"/>
      <c r="J14" s="7" t="s">
        <v>77</v>
      </c>
      <c r="K14" s="7">
        <v>10</v>
      </c>
    </row>
    <row r="15" spans="1:11" s="14" customFormat="1" ht="17.25" customHeight="1" x14ac:dyDescent="0.15">
      <c r="A15" s="12"/>
      <c r="B15" s="100"/>
      <c r="C15" s="106">
        <v>5</v>
      </c>
      <c r="D15" s="126" t="s">
        <v>25</v>
      </c>
      <c r="E15" s="126"/>
      <c r="F15" s="127"/>
      <c r="G15" s="120" t="s">
        <v>24</v>
      </c>
      <c r="H15" s="121"/>
      <c r="I15" s="122"/>
      <c r="J15" s="13" t="s">
        <v>58</v>
      </c>
      <c r="K15" s="12">
        <v>10</v>
      </c>
    </row>
    <row r="16" spans="1:11" ht="17.25" customHeight="1" x14ac:dyDescent="0.15">
      <c r="A16" s="4" t="s">
        <v>67</v>
      </c>
      <c r="B16" s="101"/>
      <c r="C16" s="105">
        <v>6</v>
      </c>
      <c r="D16" s="117" t="s">
        <v>6</v>
      </c>
      <c r="E16" s="117"/>
      <c r="F16" s="118"/>
      <c r="G16" s="119" t="s">
        <v>7</v>
      </c>
      <c r="H16" s="117"/>
      <c r="I16" s="118"/>
      <c r="J16" s="5" t="s">
        <v>78</v>
      </c>
      <c r="K16" s="4"/>
    </row>
    <row r="17" spans="1:11" ht="17.25" customHeight="1" x14ac:dyDescent="0.15">
      <c r="A17" s="8"/>
      <c r="B17" s="99"/>
      <c r="C17" s="105">
        <v>7</v>
      </c>
      <c r="D17" s="113" t="s">
        <v>8</v>
      </c>
      <c r="E17" s="113"/>
      <c r="F17" s="114"/>
      <c r="G17" s="112" t="s">
        <v>9</v>
      </c>
      <c r="H17" s="113"/>
      <c r="I17" s="114"/>
      <c r="J17" s="7" t="s">
        <v>31</v>
      </c>
      <c r="K17" s="7"/>
    </row>
    <row r="18" spans="1:11" ht="17.25" customHeight="1" x14ac:dyDescent="0.15">
      <c r="A18" s="8"/>
      <c r="B18" s="99"/>
      <c r="C18" s="104">
        <v>8</v>
      </c>
      <c r="D18" s="113" t="s">
        <v>10</v>
      </c>
      <c r="E18" s="113"/>
      <c r="F18" s="114"/>
      <c r="G18" s="112" t="s">
        <v>11</v>
      </c>
      <c r="H18" s="113"/>
      <c r="I18" s="114"/>
      <c r="J18" s="7" t="s">
        <v>112</v>
      </c>
      <c r="K18" s="7"/>
    </row>
    <row r="19" spans="1:11" ht="17.25" customHeight="1" x14ac:dyDescent="0.15">
      <c r="A19" s="8"/>
      <c r="B19" s="99"/>
      <c r="C19" s="104">
        <v>9</v>
      </c>
      <c r="D19" s="113" t="s">
        <v>12</v>
      </c>
      <c r="E19" s="113"/>
      <c r="F19" s="114"/>
      <c r="G19" s="112" t="s">
        <v>13</v>
      </c>
      <c r="H19" s="113"/>
      <c r="I19" s="114"/>
      <c r="J19" s="7" t="s">
        <v>32</v>
      </c>
      <c r="K19" s="7"/>
    </row>
    <row r="20" spans="1:11" ht="17.25" customHeight="1" x14ac:dyDescent="0.15">
      <c r="A20" s="9"/>
      <c r="B20" s="100"/>
      <c r="C20" s="106">
        <v>10</v>
      </c>
      <c r="D20" s="110" t="s">
        <v>14</v>
      </c>
      <c r="E20" s="110"/>
      <c r="F20" s="111"/>
      <c r="G20" s="109" t="s">
        <v>15</v>
      </c>
      <c r="H20" s="110"/>
      <c r="I20" s="111"/>
      <c r="J20" s="10" t="s">
        <v>36</v>
      </c>
      <c r="K20" s="9"/>
    </row>
    <row r="21" spans="1:11" ht="17.25" customHeight="1" x14ac:dyDescent="0.15">
      <c r="A21" s="8" t="s">
        <v>68</v>
      </c>
      <c r="B21" s="101"/>
      <c r="C21" s="105">
        <v>11</v>
      </c>
      <c r="D21" s="117" t="s">
        <v>16</v>
      </c>
      <c r="E21" s="117"/>
      <c r="F21" s="118"/>
      <c r="G21" s="119" t="s">
        <v>17</v>
      </c>
      <c r="H21" s="117"/>
      <c r="I21" s="118"/>
      <c r="J21" s="5" t="s">
        <v>79</v>
      </c>
      <c r="K21" s="4"/>
    </row>
    <row r="22" spans="1:11" ht="17.25" customHeight="1" x14ac:dyDescent="0.15">
      <c r="A22" s="8"/>
      <c r="B22" s="99"/>
      <c r="C22" s="104">
        <v>12</v>
      </c>
      <c r="D22" s="115" t="s">
        <v>33</v>
      </c>
      <c r="E22" s="115"/>
      <c r="F22" s="116"/>
      <c r="G22" s="112" t="s">
        <v>35</v>
      </c>
      <c r="H22" s="113"/>
      <c r="I22" s="114"/>
      <c r="J22" s="7" t="s">
        <v>57</v>
      </c>
      <c r="K22" s="7"/>
    </row>
    <row r="23" spans="1:11" ht="17.25" customHeight="1" x14ac:dyDescent="0.15">
      <c r="A23" s="8"/>
      <c r="B23" s="99"/>
      <c r="C23" s="105">
        <v>13</v>
      </c>
      <c r="D23" s="113" t="s">
        <v>18</v>
      </c>
      <c r="E23" s="113"/>
      <c r="F23" s="114"/>
      <c r="G23" s="112" t="s">
        <v>19</v>
      </c>
      <c r="H23" s="113"/>
      <c r="I23" s="114"/>
      <c r="J23" s="7" t="s">
        <v>30</v>
      </c>
      <c r="K23" s="7"/>
    </row>
    <row r="24" spans="1:11" ht="17.25" customHeight="1" x14ac:dyDescent="0.15">
      <c r="A24" s="8"/>
      <c r="B24" s="99"/>
      <c r="C24" s="104">
        <v>14</v>
      </c>
      <c r="D24" s="113" t="s">
        <v>26</v>
      </c>
      <c r="E24" s="113"/>
      <c r="F24" s="114"/>
      <c r="G24" s="112" t="s">
        <v>27</v>
      </c>
      <c r="H24" s="113"/>
      <c r="I24" s="114"/>
      <c r="J24" s="7" t="s">
        <v>28</v>
      </c>
      <c r="K24" s="7"/>
    </row>
    <row r="25" spans="1:11" ht="17.25" customHeight="1" x14ac:dyDescent="0.15">
      <c r="A25" s="8"/>
      <c r="B25" s="99"/>
      <c r="C25" s="104">
        <v>15</v>
      </c>
      <c r="D25" s="113" t="s">
        <v>20</v>
      </c>
      <c r="E25" s="113"/>
      <c r="F25" s="114"/>
      <c r="G25" s="112" t="s">
        <v>21</v>
      </c>
      <c r="H25" s="113"/>
      <c r="I25" s="114"/>
      <c r="J25" s="7" t="s">
        <v>22</v>
      </c>
      <c r="K25" s="7"/>
    </row>
    <row r="26" spans="1:11" ht="17.25" customHeight="1" x14ac:dyDescent="0.15">
      <c r="A26" s="8"/>
      <c r="B26" s="99"/>
      <c r="C26" s="107">
        <v>16</v>
      </c>
      <c r="D26" s="113" t="s">
        <v>29</v>
      </c>
      <c r="E26" s="113"/>
      <c r="F26" s="114"/>
      <c r="G26" s="112" t="s">
        <v>23</v>
      </c>
      <c r="H26" s="113"/>
      <c r="I26" s="114"/>
      <c r="J26" s="16" t="s">
        <v>60</v>
      </c>
      <c r="K26" s="7"/>
    </row>
    <row r="27" spans="1:11" ht="17.25" customHeight="1" x14ac:dyDescent="0.15">
      <c r="A27" s="9"/>
      <c r="B27" s="102"/>
      <c r="C27" s="106">
        <v>17</v>
      </c>
      <c r="D27" s="110" t="s">
        <v>81</v>
      </c>
      <c r="E27" s="110"/>
      <c r="F27" s="111"/>
      <c r="G27" s="109" t="s">
        <v>88</v>
      </c>
      <c r="H27" s="110"/>
      <c r="I27" s="111"/>
      <c r="J27" s="10" t="s">
        <v>89</v>
      </c>
      <c r="K27" s="9"/>
    </row>
    <row r="28" spans="1:11" ht="17.2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15"/>
    </row>
    <row r="29" spans="1:11" ht="17.25" customHeight="1" x14ac:dyDescent="0.15">
      <c r="A29" s="2" t="s">
        <v>136</v>
      </c>
      <c r="B29" s="2"/>
      <c r="C29" s="2"/>
      <c r="D29" s="2"/>
      <c r="E29" s="2"/>
      <c r="F29" s="2"/>
      <c r="G29" s="2"/>
      <c r="H29" s="2"/>
      <c r="I29" s="2"/>
      <c r="J29" s="2"/>
      <c r="K29" s="15"/>
    </row>
    <row r="30" spans="1:11" ht="17.25" customHeight="1" x14ac:dyDescent="0.15">
      <c r="A30" s="2" t="s">
        <v>137</v>
      </c>
      <c r="B30" s="2"/>
      <c r="C30" s="2"/>
      <c r="D30" s="2"/>
      <c r="E30" s="2"/>
      <c r="F30" s="2"/>
      <c r="G30" s="2"/>
      <c r="H30" s="2"/>
      <c r="I30" s="2"/>
      <c r="J30" s="2"/>
      <c r="K30" s="15"/>
    </row>
    <row r="31" spans="1:11" x14ac:dyDescent="0.15">
      <c r="A31" s="1" t="s">
        <v>124</v>
      </c>
    </row>
    <row r="32" spans="1:11" x14ac:dyDescent="0.15">
      <c r="A32" s="17" t="s">
        <v>138</v>
      </c>
      <c r="B32" s="2"/>
      <c r="C32" s="2"/>
    </row>
    <row r="33" spans="1:9" x14ac:dyDescent="0.15">
      <c r="A33" s="2"/>
      <c r="B33" s="2"/>
      <c r="C33" s="2"/>
    </row>
    <row r="34" spans="1:9" x14ac:dyDescent="0.15">
      <c r="A34" s="1" t="s">
        <v>118</v>
      </c>
      <c r="F34" s="96" t="s">
        <v>117</v>
      </c>
      <c r="G34" s="96"/>
      <c r="H34" s="1" t="s">
        <v>130</v>
      </c>
      <c r="I34" s="96"/>
    </row>
    <row r="36" spans="1:9" x14ac:dyDescent="0.15">
      <c r="A36" s="1" t="s">
        <v>119</v>
      </c>
      <c r="F36" s="1" t="s">
        <v>120</v>
      </c>
    </row>
  </sheetData>
  <mergeCells count="39">
    <mergeCell ref="A1:K1"/>
    <mergeCell ref="D11:F11"/>
    <mergeCell ref="D12:F12"/>
    <mergeCell ref="D13:F13"/>
    <mergeCell ref="D20:F20"/>
    <mergeCell ref="D19:F19"/>
    <mergeCell ref="D18:F18"/>
    <mergeCell ref="D16:F16"/>
    <mergeCell ref="D17:F17"/>
    <mergeCell ref="D15:F15"/>
    <mergeCell ref="D14:F14"/>
    <mergeCell ref="B4:C4"/>
    <mergeCell ref="D4:E4"/>
    <mergeCell ref="G10:I10"/>
    <mergeCell ref="B10:F10"/>
    <mergeCell ref="D27:F27"/>
    <mergeCell ref="D26:F26"/>
    <mergeCell ref="D25:F25"/>
    <mergeCell ref="D24:F24"/>
    <mergeCell ref="D23:F23"/>
    <mergeCell ref="D22:F22"/>
    <mergeCell ref="D21:F21"/>
    <mergeCell ref="G11:I11"/>
    <mergeCell ref="G15:I15"/>
    <mergeCell ref="G14:I14"/>
    <mergeCell ref="G13:I13"/>
    <mergeCell ref="G12:I12"/>
    <mergeCell ref="G20:I20"/>
    <mergeCell ref="G19:I19"/>
    <mergeCell ref="G18:I18"/>
    <mergeCell ref="G17:I17"/>
    <mergeCell ref="G16:I16"/>
    <mergeCell ref="G22:I22"/>
    <mergeCell ref="G21:I21"/>
    <mergeCell ref="G27:I27"/>
    <mergeCell ref="G26:I26"/>
    <mergeCell ref="G25:I25"/>
    <mergeCell ref="G24:I24"/>
    <mergeCell ref="G23:I23"/>
  </mergeCells>
  <phoneticPr fontId="1"/>
  <hyperlinks>
    <hyperlink ref="F34" r:id="rId1" xr:uid="{18779CC7-FEA3-4EB2-82DA-A918A0F4D6F6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6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200025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209550</xdr:rowOff>
                  </from>
                  <to>
                    <xdr:col>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200025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200025</xdr:rowOff>
                  </from>
                  <to>
                    <xdr:col>2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200025</xdr:rowOff>
                  </from>
                  <to>
                    <xdr:col>2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200025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200025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200025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200025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200025</xdr:rowOff>
                  </from>
                  <to>
                    <xdr:col>2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200025</xdr:rowOff>
                  </from>
                  <to>
                    <xdr:col>2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200025</xdr:rowOff>
                  </from>
                  <to>
                    <xdr:col>2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200025</xdr:rowOff>
                  </from>
                  <to>
                    <xdr:col>2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200025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200025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200025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200025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200025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200025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200025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200025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200025</xdr:rowOff>
                  </from>
                  <to>
                    <xdr:col>2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200025</xdr:rowOff>
                  </from>
                  <to>
                    <xdr:col>2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200025</xdr:rowOff>
                  </from>
                  <to>
                    <xdr:col>2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200025</xdr:rowOff>
                  </from>
                  <to>
                    <xdr:col>2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200025</xdr:rowOff>
                  </from>
                  <to>
                    <xdr:col>2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200025</xdr:rowOff>
                  </from>
                  <to>
                    <xdr:col>2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200025</xdr:rowOff>
                  </from>
                  <to>
                    <xdr:col>2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200025</xdr:rowOff>
                  </from>
                  <to>
                    <xdr:col>2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200025</xdr:rowOff>
                  </from>
                  <to>
                    <xdr:col>2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200025</xdr:rowOff>
                  </from>
                  <to>
                    <xdr:col>2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200025</xdr:rowOff>
                  </from>
                  <to>
                    <xdr:col>2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200025</xdr:rowOff>
                  </from>
                  <to>
                    <xdr:col>2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200025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200025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200025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200025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200025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200025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200025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200025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200025</xdr:rowOff>
                  </from>
                  <to>
                    <xdr:col>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200025</xdr:rowOff>
                  </from>
                  <to>
                    <xdr:col>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200025</xdr:rowOff>
                  </from>
                  <to>
                    <xdr:col>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200025</xdr:rowOff>
                  </from>
                  <to>
                    <xdr:col>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200025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200025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200025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3" name="Check Box 55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200025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4" name="Check Box 56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200025</xdr:rowOff>
                  </from>
                  <to>
                    <xdr:col>2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5" name="Check Box 57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200025</xdr:rowOff>
                  </from>
                  <to>
                    <xdr:col>2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6" name="Check Box 58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200025</xdr:rowOff>
                  </from>
                  <to>
                    <xdr:col>2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7" name="Check Box 59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200025</xdr:rowOff>
                  </from>
                  <to>
                    <xdr:col>2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8" name="Check Box 60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200025</xdr:rowOff>
                  </from>
                  <to>
                    <xdr:col>2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9" name="Check Box 61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200025</xdr:rowOff>
                  </from>
                  <to>
                    <xdr:col>2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0" name="Check Box 62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200025</xdr:rowOff>
                  </from>
                  <to>
                    <xdr:col>2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1" name="Check Box 63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200025</xdr:rowOff>
                  </from>
                  <to>
                    <xdr:col>2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2" name="Check Box 64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200025</xdr:rowOff>
                  </from>
                  <to>
                    <xdr:col>2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3" name="Check Box 65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200025</xdr:rowOff>
                  </from>
                  <to>
                    <xdr:col>2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4" name="Check Box 66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200025</xdr:rowOff>
                  </from>
                  <to>
                    <xdr:col>2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5" name="Check Box 67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200025</xdr:rowOff>
                  </from>
                  <to>
                    <xdr:col>2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6" name="Check Box 68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200025</xdr:rowOff>
                  </from>
                  <to>
                    <xdr:col>2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200025</xdr:rowOff>
                  </from>
                  <to>
                    <xdr:col>2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200025</xdr:rowOff>
                  </from>
                  <to>
                    <xdr:col>2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200025</xdr:rowOff>
                  </from>
                  <to>
                    <xdr:col>2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200025</xdr:rowOff>
                  </from>
                  <to>
                    <xdr:col>2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1" name="Check Box 73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200025</xdr:rowOff>
                  </from>
                  <to>
                    <xdr:col>2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200025</xdr:rowOff>
                  </from>
                  <to>
                    <xdr:col>2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200025</xdr:rowOff>
                  </from>
                  <to>
                    <xdr:col>2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S72"/>
  <sheetViews>
    <sheetView showGridLines="0" zoomScale="90" zoomScaleNormal="90" zoomScaleSheetLayoutView="100" workbookViewId="0">
      <selection activeCell="AY18" sqref="AY18"/>
    </sheetView>
  </sheetViews>
  <sheetFormatPr defaultRowHeight="13.5" x14ac:dyDescent="0.15"/>
  <cols>
    <col min="1" max="1" width="9" style="18"/>
    <col min="2" max="2" width="5" style="18" customWidth="1"/>
    <col min="3" max="32" width="3.25" style="18" customWidth="1"/>
    <col min="33" max="33" width="3.125" style="18" customWidth="1"/>
    <col min="34" max="34" width="2.75" style="18" hidden="1" customWidth="1"/>
    <col min="35" max="35" width="8.375" style="18" hidden="1" customWidth="1"/>
    <col min="36" max="41" width="3.5" style="18" hidden="1" customWidth="1"/>
    <col min="42" max="42" width="2.625" style="18" hidden="1" customWidth="1"/>
    <col min="43" max="45" width="9" style="18" hidden="1" customWidth="1"/>
    <col min="46" max="16384" width="9" style="18"/>
  </cols>
  <sheetData>
    <row r="3" spans="1:34" ht="35.25" customHeight="1" x14ac:dyDescent="0.15">
      <c r="A3" s="154" t="s">
        <v>107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</row>
    <row r="4" spans="1:34" x14ac:dyDescent="0.15">
      <c r="A4" s="18" t="s">
        <v>37</v>
      </c>
    </row>
    <row r="5" spans="1:34" x14ac:dyDescent="0.15">
      <c r="A5" s="135" t="s">
        <v>38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</row>
    <row r="6" spans="1:34" x14ac:dyDescent="0.15">
      <c r="A6" s="135" t="s">
        <v>121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</row>
    <row r="7" spans="1:34" x14ac:dyDescent="0.15">
      <c r="A7" s="135" t="s">
        <v>85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</row>
    <row r="8" spans="1:34" x14ac:dyDescent="0.15">
      <c r="A8" s="155" t="s">
        <v>39</v>
      </c>
      <c r="B8" s="155"/>
      <c r="C8" s="155"/>
    </row>
    <row r="9" spans="1:34" x14ac:dyDescent="0.15">
      <c r="A9" s="19" t="s">
        <v>40</v>
      </c>
      <c r="B9" s="19"/>
    </row>
    <row r="10" spans="1:34" ht="30" customHeight="1" x14ac:dyDescent="0.15">
      <c r="A10" s="20"/>
      <c r="C10" s="157" t="s">
        <v>41</v>
      </c>
      <c r="D10" s="158"/>
      <c r="E10" s="158"/>
      <c r="F10" s="158"/>
      <c r="G10" s="159"/>
      <c r="H10" s="157" t="s">
        <v>63</v>
      </c>
      <c r="I10" s="159"/>
      <c r="J10" s="156" t="s">
        <v>42</v>
      </c>
      <c r="K10" s="156"/>
      <c r="L10" s="156"/>
      <c r="M10" s="156"/>
      <c r="N10" s="156"/>
      <c r="O10" s="156"/>
      <c r="P10" s="156"/>
      <c r="Q10" s="156"/>
      <c r="R10" s="156" t="s">
        <v>43</v>
      </c>
      <c r="S10" s="156"/>
      <c r="T10" s="156"/>
      <c r="U10" s="156"/>
      <c r="V10" s="156"/>
      <c r="W10" s="156"/>
      <c r="X10" s="156" t="s">
        <v>70</v>
      </c>
      <c r="Y10" s="156"/>
      <c r="Z10" s="156"/>
      <c r="AA10" s="156"/>
      <c r="AB10" s="156"/>
      <c r="AC10" s="156"/>
      <c r="AD10" s="156"/>
      <c r="AE10" s="156"/>
      <c r="AF10" s="156"/>
      <c r="AG10" s="156"/>
    </row>
    <row r="11" spans="1:34" ht="30" customHeight="1" x14ac:dyDescent="0.15">
      <c r="C11" s="136" t="str">
        <f>IF(参加申込書!B4&gt;0,参加申込書!B4,"")</f>
        <v/>
      </c>
      <c r="D11" s="137"/>
      <c r="E11" s="137"/>
      <c r="F11" s="137"/>
      <c r="G11" s="138"/>
      <c r="H11" s="136" t="str">
        <f>IF(参加申込書!D4&gt;0,参加申込書!D4,"")</f>
        <v/>
      </c>
      <c r="I11" s="138"/>
      <c r="J11" s="136" t="str">
        <f>IF(参加申込書!F4&gt;0,参加申込書!F4,"")</f>
        <v/>
      </c>
      <c r="K11" s="137"/>
      <c r="L11" s="137"/>
      <c r="M11" s="137"/>
      <c r="N11" s="137"/>
      <c r="O11" s="137"/>
      <c r="P11" s="137"/>
      <c r="Q11" s="138"/>
      <c r="R11" s="139" t="str">
        <f>IF(参加申込書!G4&gt;0,参加申込書!G4,"")</f>
        <v/>
      </c>
      <c r="S11" s="139"/>
      <c r="T11" s="139"/>
      <c r="U11" s="139"/>
      <c r="V11" s="139"/>
      <c r="W11" s="139"/>
      <c r="X11" s="139" t="str">
        <f>IF(参加申込書!H4&gt;0,参加申込書!H4,"")</f>
        <v/>
      </c>
      <c r="Y11" s="139"/>
      <c r="Z11" s="139"/>
      <c r="AA11" s="139"/>
      <c r="AB11" s="139"/>
      <c r="AC11" s="139"/>
      <c r="AD11" s="139"/>
      <c r="AE11" s="139"/>
      <c r="AF11" s="139"/>
      <c r="AG11" s="139"/>
    </row>
    <row r="14" spans="1:34" ht="18" thickBot="1" x14ac:dyDescent="0.2">
      <c r="A14" s="21" t="s">
        <v>131</v>
      </c>
      <c r="C14" s="22" t="s">
        <v>132</v>
      </c>
    </row>
    <row r="15" spans="1:34" x14ac:dyDescent="0.15">
      <c r="C15" s="23" t="s">
        <v>104</v>
      </c>
      <c r="D15" s="24"/>
      <c r="E15" s="24"/>
      <c r="F15" s="24"/>
      <c r="G15" s="25"/>
      <c r="H15" s="26" t="s">
        <v>105</v>
      </c>
      <c r="I15" s="26"/>
      <c r="J15" s="26"/>
      <c r="K15" s="26"/>
      <c r="L15" s="25"/>
      <c r="M15" s="26" t="s">
        <v>106</v>
      </c>
      <c r="N15" s="26"/>
      <c r="O15" s="26"/>
      <c r="P15" s="26"/>
      <c r="Q15" s="25"/>
      <c r="R15" s="27" t="s">
        <v>134</v>
      </c>
      <c r="S15" s="28"/>
      <c r="T15" s="28"/>
      <c r="U15" s="29"/>
      <c r="V15" s="27" t="s">
        <v>94</v>
      </c>
      <c r="W15" s="30"/>
      <c r="X15" s="29"/>
      <c r="Y15" s="31" t="s">
        <v>113</v>
      </c>
      <c r="Z15" s="32"/>
      <c r="AA15" s="28"/>
      <c r="AB15" s="28"/>
      <c r="AC15" s="160" t="s">
        <v>115</v>
      </c>
      <c r="AD15" s="161"/>
      <c r="AE15" s="161"/>
      <c r="AF15" s="161"/>
      <c r="AG15" s="162"/>
    </row>
    <row r="16" spans="1:34" x14ac:dyDescent="0.15">
      <c r="A16" s="22"/>
      <c r="C16" s="163"/>
      <c r="D16" s="164"/>
      <c r="E16" s="164"/>
      <c r="F16" s="164"/>
      <c r="G16" s="33"/>
      <c r="H16" s="163"/>
      <c r="I16" s="164"/>
      <c r="J16" s="164"/>
      <c r="K16" s="164"/>
      <c r="L16" s="33"/>
      <c r="M16" s="163"/>
      <c r="N16" s="164"/>
      <c r="O16" s="164"/>
      <c r="P16" s="164"/>
      <c r="Q16" s="33"/>
      <c r="R16" s="167">
        <f>AI23+AI29+AI35+AI41</f>
        <v>0</v>
      </c>
      <c r="S16" s="168"/>
      <c r="T16" s="168"/>
      <c r="U16" s="34"/>
      <c r="V16" s="140" t="str">
        <f>IF(R16&gt;=50,VLOOKUP(C16,AL25:AM29,2,0),"")</f>
        <v/>
      </c>
      <c r="W16" s="141"/>
      <c r="X16" s="142"/>
      <c r="Y16" s="146">
        <f>AI26+AI32+AI38+AI44</f>
        <v>0</v>
      </c>
      <c r="Z16" s="147"/>
      <c r="AA16" s="147"/>
      <c r="AB16" s="35"/>
      <c r="AC16" s="150" t="str">
        <f>IF(V16="","",V16+Y16)</f>
        <v/>
      </c>
      <c r="AD16" s="151"/>
      <c r="AE16" s="151"/>
      <c r="AF16" s="151"/>
      <c r="AG16" s="36"/>
    </row>
    <row r="17" spans="1:45" ht="14.25" thickBot="1" x14ac:dyDescent="0.2">
      <c r="A17" s="22"/>
      <c r="C17" s="165"/>
      <c r="D17" s="166"/>
      <c r="E17" s="166"/>
      <c r="F17" s="166"/>
      <c r="G17" s="37" t="s">
        <v>101</v>
      </c>
      <c r="H17" s="165"/>
      <c r="I17" s="166"/>
      <c r="J17" s="166"/>
      <c r="K17" s="166"/>
      <c r="L17" s="37" t="s">
        <v>101</v>
      </c>
      <c r="M17" s="165"/>
      <c r="N17" s="166"/>
      <c r="O17" s="166"/>
      <c r="P17" s="166"/>
      <c r="Q17" s="37" t="s">
        <v>101</v>
      </c>
      <c r="R17" s="169"/>
      <c r="S17" s="170"/>
      <c r="T17" s="170"/>
      <c r="U17" s="37" t="s">
        <v>102</v>
      </c>
      <c r="V17" s="143"/>
      <c r="W17" s="144"/>
      <c r="X17" s="145"/>
      <c r="Y17" s="148"/>
      <c r="Z17" s="149"/>
      <c r="AA17" s="149"/>
      <c r="AB17" s="38" t="s">
        <v>114</v>
      </c>
      <c r="AC17" s="152"/>
      <c r="AD17" s="153"/>
      <c r="AE17" s="153"/>
      <c r="AF17" s="153"/>
      <c r="AG17" s="39" t="s">
        <v>103</v>
      </c>
    </row>
    <row r="18" spans="1:45" x14ac:dyDescent="0.15">
      <c r="A18" s="22"/>
      <c r="C18" s="136" t="str">
        <f>IF(C16&gt;0,VLOOKUP(C16,結果記録表!$AQ$23:$AR$39,2,0),"")</f>
        <v/>
      </c>
      <c r="D18" s="137"/>
      <c r="E18" s="137"/>
      <c r="F18" s="137"/>
      <c r="G18" s="138"/>
      <c r="H18" s="136" t="str">
        <f>IF(H16&gt;0,VLOOKUP(H16,結果記録表!$AQ$23:$AR$39,2,0),"")</f>
        <v/>
      </c>
      <c r="I18" s="137"/>
      <c r="J18" s="137"/>
      <c r="K18" s="137"/>
      <c r="L18" s="138"/>
      <c r="M18" s="136" t="str">
        <f>IF(M16&gt;0,VLOOKUP(M16,結果記録表!$AQ$23:$AR$39,2,0),"")</f>
        <v/>
      </c>
      <c r="N18" s="137"/>
      <c r="O18" s="137"/>
      <c r="P18" s="137"/>
      <c r="Q18" s="138"/>
    </row>
    <row r="20" spans="1:45" ht="14.25" thickBot="1" x14ac:dyDescent="0.2">
      <c r="A20" s="97" t="s">
        <v>135</v>
      </c>
      <c r="B20" s="22"/>
    </row>
    <row r="21" spans="1:45" x14ac:dyDescent="0.15">
      <c r="B21" s="133" t="s">
        <v>80</v>
      </c>
      <c r="C21" s="40">
        <v>1</v>
      </c>
      <c r="D21" s="41">
        <v>2</v>
      </c>
      <c r="E21" s="41">
        <v>3</v>
      </c>
      <c r="F21" s="41">
        <v>4</v>
      </c>
      <c r="G21" s="41">
        <v>5</v>
      </c>
      <c r="H21" s="41">
        <v>6</v>
      </c>
      <c r="I21" s="41">
        <v>7</v>
      </c>
      <c r="J21" s="41">
        <v>8</v>
      </c>
      <c r="K21" s="41">
        <v>9</v>
      </c>
      <c r="L21" s="41">
        <v>10</v>
      </c>
      <c r="M21" s="41">
        <v>11</v>
      </c>
      <c r="N21" s="41">
        <v>12</v>
      </c>
      <c r="O21" s="41">
        <v>13</v>
      </c>
      <c r="P21" s="41">
        <v>14</v>
      </c>
      <c r="Q21" s="41">
        <v>15</v>
      </c>
      <c r="R21" s="42">
        <v>16</v>
      </c>
      <c r="S21" s="42">
        <v>17</v>
      </c>
      <c r="T21" s="42">
        <v>18</v>
      </c>
      <c r="U21" s="42">
        <v>19</v>
      </c>
      <c r="V21" s="42">
        <v>20</v>
      </c>
      <c r="W21" s="42">
        <v>21</v>
      </c>
      <c r="X21" s="42">
        <v>22</v>
      </c>
      <c r="Y21" s="42">
        <v>23</v>
      </c>
      <c r="Z21" s="42">
        <v>24</v>
      </c>
      <c r="AA21" s="42">
        <v>25</v>
      </c>
      <c r="AB21" s="42">
        <v>26</v>
      </c>
      <c r="AC21" s="42">
        <v>27</v>
      </c>
      <c r="AD21" s="42">
        <v>28</v>
      </c>
      <c r="AE21" s="42">
        <v>29</v>
      </c>
      <c r="AF21" s="42">
        <v>30</v>
      </c>
      <c r="AG21" s="43">
        <v>31</v>
      </c>
    </row>
    <row r="22" spans="1:45" x14ac:dyDescent="0.15">
      <c r="B22" s="134"/>
      <c r="C22" s="44" t="s">
        <v>95</v>
      </c>
      <c r="D22" s="45" t="s">
        <v>96</v>
      </c>
      <c r="E22" s="45" t="s">
        <v>97</v>
      </c>
      <c r="F22" s="44" t="s">
        <v>50</v>
      </c>
      <c r="G22" s="45" t="s">
        <v>44</v>
      </c>
      <c r="H22" s="45" t="s">
        <v>45</v>
      </c>
      <c r="I22" s="44" t="s">
        <v>46</v>
      </c>
      <c r="J22" s="45" t="s">
        <v>47</v>
      </c>
      <c r="K22" s="45" t="s">
        <v>48</v>
      </c>
      <c r="L22" s="44" t="s">
        <v>49</v>
      </c>
      <c r="M22" s="45" t="s">
        <v>50</v>
      </c>
      <c r="N22" s="45" t="s">
        <v>44</v>
      </c>
      <c r="O22" s="44" t="s">
        <v>45</v>
      </c>
      <c r="P22" s="45" t="s">
        <v>46</v>
      </c>
      <c r="Q22" s="45" t="s">
        <v>47</v>
      </c>
      <c r="R22" s="46" t="s">
        <v>48</v>
      </c>
      <c r="S22" s="47" t="s">
        <v>49</v>
      </c>
      <c r="T22" s="46" t="s">
        <v>50</v>
      </c>
      <c r="U22" s="47" t="s">
        <v>44</v>
      </c>
      <c r="V22" s="46" t="s">
        <v>45</v>
      </c>
      <c r="W22" s="47" t="s">
        <v>46</v>
      </c>
      <c r="X22" s="46" t="s">
        <v>47</v>
      </c>
      <c r="Y22" s="47" t="s">
        <v>48</v>
      </c>
      <c r="Z22" s="46" t="s">
        <v>49</v>
      </c>
      <c r="AA22" s="47" t="s">
        <v>50</v>
      </c>
      <c r="AB22" s="46" t="s">
        <v>44</v>
      </c>
      <c r="AC22" s="47" t="s">
        <v>45</v>
      </c>
      <c r="AD22" s="46" t="s">
        <v>46</v>
      </c>
      <c r="AE22" s="47" t="s">
        <v>47</v>
      </c>
      <c r="AF22" s="46" t="s">
        <v>48</v>
      </c>
      <c r="AG22" s="48" t="s">
        <v>49</v>
      </c>
      <c r="AL22" s="18" t="s">
        <v>90</v>
      </c>
      <c r="AM22" s="18" t="s">
        <v>91</v>
      </c>
      <c r="AN22" s="18" t="s">
        <v>92</v>
      </c>
      <c r="AO22" s="18" t="s">
        <v>93</v>
      </c>
    </row>
    <row r="23" spans="1:45" ht="17.25" customHeight="1" x14ac:dyDescent="0.15">
      <c r="B23" s="49" t="s">
        <v>82</v>
      </c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3"/>
      <c r="AI23" s="18">
        <f>COUNTIF(R23:AG23,"〇")</f>
        <v>0</v>
      </c>
      <c r="AL23" s="18">
        <v>3</v>
      </c>
      <c r="AM23" s="18">
        <v>2</v>
      </c>
      <c r="AN23" s="18">
        <v>1</v>
      </c>
      <c r="AO23" s="18">
        <v>0</v>
      </c>
      <c r="AQ23" s="54">
        <v>1</v>
      </c>
      <c r="AR23" s="55" t="s">
        <v>34</v>
      </c>
    </row>
    <row r="24" spans="1:45" ht="17.25" customHeight="1" x14ac:dyDescent="0.15">
      <c r="B24" s="49" t="s">
        <v>83</v>
      </c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3"/>
      <c r="AQ24" s="56">
        <v>2</v>
      </c>
      <c r="AR24" s="57" t="s">
        <v>3</v>
      </c>
    </row>
    <row r="25" spans="1:45" ht="17.25" customHeight="1" x14ac:dyDescent="0.15">
      <c r="B25" s="49" t="s">
        <v>84</v>
      </c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3"/>
      <c r="AL25" s="18">
        <v>1</v>
      </c>
      <c r="AM25" s="18">
        <v>50</v>
      </c>
      <c r="AQ25" s="56">
        <v>3</v>
      </c>
      <c r="AR25" s="56" t="s">
        <v>4</v>
      </c>
    </row>
    <row r="26" spans="1:45" ht="17.25" customHeight="1" thickBot="1" x14ac:dyDescent="0.2">
      <c r="B26" s="58" t="s">
        <v>74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94">
        <f t="array" ref="R26">SUM(IF(R23:R25="〇",3,IF(R23:R25="△",1,IF(R23:R25="✕",0))))</f>
        <v>0</v>
      </c>
      <c r="S26" s="94">
        <f t="array" ref="S26">SUM(IF(S23:S25="〇",3,IF(S23:S25="△",1,IF(S23:S25="✕",0))))</f>
        <v>0</v>
      </c>
      <c r="T26" s="94">
        <f t="array" ref="T26">SUM(IF(T23:T25="〇",3,IF(T23:T25="△",1,IF(T23:T25="✕",0))))</f>
        <v>0</v>
      </c>
      <c r="U26" s="94">
        <f t="array" ref="U26">SUM(IF(U23:U25="〇",3,IF(U23:U25="△",1,IF(U23:U25="✕",0))))</f>
        <v>0</v>
      </c>
      <c r="V26" s="94">
        <f t="array" ref="V26">SUM(IF(V23:V25="〇",3,IF(V23:V25="△",1,IF(V23:V25="✕",0))))</f>
        <v>0</v>
      </c>
      <c r="W26" s="94">
        <f t="array" ref="W26">SUM(IF(W23:W25="〇",3,IF(W23:W25="△",1,IF(W23:W25="✕",0))))</f>
        <v>0</v>
      </c>
      <c r="X26" s="94">
        <f t="array" ref="X26">SUM(IF(X23:X25="〇",3,IF(X23:X25="△",1,IF(X23:X25="✕",0))))</f>
        <v>0</v>
      </c>
      <c r="Y26" s="94">
        <f t="array" ref="Y26">SUM(IF(Y23:Y25="〇",3,IF(Y23:Y25="△",1,IF(Y23:Y25="✕",0))))</f>
        <v>0</v>
      </c>
      <c r="Z26" s="94">
        <f t="array" ref="Z26">SUM(IF(Z23:Z25="〇",3,IF(Z23:Z25="△",1,IF(Z23:Z25="✕",0))))</f>
        <v>0</v>
      </c>
      <c r="AA26" s="94">
        <f t="array" ref="AA26">SUM(IF(AA23:AA25="〇",3,IF(AA23:AA25="△",1,IF(AA23:AA25="✕",0))))</f>
        <v>0</v>
      </c>
      <c r="AB26" s="94">
        <f t="array" ref="AB26">SUM(IF(AB23:AB25="〇",3,IF(AB23:AB25="△",1,IF(AB23:AB25="✕",0))))</f>
        <v>0</v>
      </c>
      <c r="AC26" s="94">
        <f t="array" ref="AC26">SUM(IF(AC23:AC25="〇",3,IF(AC23:AC25="△",1,IF(AC23:AC25="✕",0))))</f>
        <v>0</v>
      </c>
      <c r="AD26" s="94">
        <f t="array" ref="AD26">SUM(IF(AD23:AD25="〇",3,IF(AD23:AD25="△",1,IF(AD23:AD25="✕",0))))</f>
        <v>0</v>
      </c>
      <c r="AE26" s="94">
        <f t="array" ref="AE26">SUM(IF(AE23:AE25="〇",3,IF(AE23:AE25="△",1,IF(AE23:AE25="✕",0))))</f>
        <v>0</v>
      </c>
      <c r="AF26" s="94">
        <f t="array" ref="AF26">SUM(IF(AF23:AF25="〇",3,IF(AF23:AF25="△",1,IF(AF23:AF25="✕",0))))</f>
        <v>0</v>
      </c>
      <c r="AG26" s="95">
        <f t="array" ref="AG26">SUM(IF(AG23:AG25="〇",3,IF(AG23:AG25="△",1,IF(AG23:AG25="✕",0))))</f>
        <v>0</v>
      </c>
      <c r="AH26" s="60">
        <f>SUM(R26:AG26)</f>
        <v>0</v>
      </c>
      <c r="AI26" s="61">
        <f>SUM(R26:AG26)</f>
        <v>0</v>
      </c>
      <c r="AL26" s="18">
        <v>2</v>
      </c>
      <c r="AM26" s="18">
        <v>20</v>
      </c>
      <c r="AQ26" s="54">
        <v>4</v>
      </c>
      <c r="AR26" s="56" t="s">
        <v>62</v>
      </c>
    </row>
    <row r="27" spans="1:45" ht="14.25" x14ac:dyDescent="0.15">
      <c r="B27" s="133" t="s">
        <v>55</v>
      </c>
      <c r="C27" s="62">
        <v>1</v>
      </c>
      <c r="D27" s="42">
        <v>2</v>
      </c>
      <c r="E27" s="42">
        <v>3</v>
      </c>
      <c r="F27" s="42">
        <v>4</v>
      </c>
      <c r="G27" s="42">
        <v>5</v>
      </c>
      <c r="H27" s="42">
        <v>6</v>
      </c>
      <c r="I27" s="42">
        <v>7</v>
      </c>
      <c r="J27" s="42">
        <v>8</v>
      </c>
      <c r="K27" s="42">
        <v>9</v>
      </c>
      <c r="L27" s="42">
        <v>10</v>
      </c>
      <c r="M27" s="42">
        <v>11</v>
      </c>
      <c r="N27" s="42">
        <v>12</v>
      </c>
      <c r="O27" s="42">
        <v>13</v>
      </c>
      <c r="P27" s="42">
        <v>14</v>
      </c>
      <c r="Q27" s="42">
        <v>15</v>
      </c>
      <c r="R27" s="42">
        <v>16</v>
      </c>
      <c r="S27" s="42">
        <v>17</v>
      </c>
      <c r="T27" s="42">
        <v>18</v>
      </c>
      <c r="U27" s="42">
        <v>19</v>
      </c>
      <c r="V27" s="42">
        <v>20</v>
      </c>
      <c r="W27" s="42">
        <v>21</v>
      </c>
      <c r="X27" s="42">
        <v>22</v>
      </c>
      <c r="Y27" s="42">
        <v>23</v>
      </c>
      <c r="Z27" s="42">
        <v>24</v>
      </c>
      <c r="AA27" s="42">
        <v>25</v>
      </c>
      <c r="AB27" s="42">
        <v>26</v>
      </c>
      <c r="AC27" s="42">
        <v>27</v>
      </c>
      <c r="AD27" s="42">
        <v>28</v>
      </c>
      <c r="AE27" s="42">
        <v>29</v>
      </c>
      <c r="AF27" s="42">
        <v>30</v>
      </c>
      <c r="AG27" s="63">
        <v>31</v>
      </c>
      <c r="AL27" s="18">
        <v>3</v>
      </c>
      <c r="AM27" s="18">
        <v>30</v>
      </c>
      <c r="AQ27" s="64">
        <v>5</v>
      </c>
      <c r="AR27" s="65" t="s">
        <v>25</v>
      </c>
    </row>
    <row r="28" spans="1:45" ht="14.25" x14ac:dyDescent="0.15">
      <c r="B28" s="134"/>
      <c r="C28" s="46" t="s">
        <v>51</v>
      </c>
      <c r="D28" s="47" t="s">
        <v>98</v>
      </c>
      <c r="E28" s="46" t="s">
        <v>99</v>
      </c>
      <c r="F28" s="47" t="s">
        <v>46</v>
      </c>
      <c r="G28" s="46" t="s">
        <v>47</v>
      </c>
      <c r="H28" s="47" t="s">
        <v>48</v>
      </c>
      <c r="I28" s="46" t="s">
        <v>49</v>
      </c>
      <c r="J28" s="47" t="s">
        <v>50</v>
      </c>
      <c r="K28" s="46" t="s">
        <v>44</v>
      </c>
      <c r="L28" s="47" t="s">
        <v>45</v>
      </c>
      <c r="M28" s="46" t="s">
        <v>46</v>
      </c>
      <c r="N28" s="47" t="s">
        <v>47</v>
      </c>
      <c r="O28" s="46" t="s">
        <v>48</v>
      </c>
      <c r="P28" s="47" t="s">
        <v>49</v>
      </c>
      <c r="Q28" s="46" t="s">
        <v>50</v>
      </c>
      <c r="R28" s="47" t="s">
        <v>44</v>
      </c>
      <c r="S28" s="46" t="s">
        <v>45</v>
      </c>
      <c r="T28" s="47" t="s">
        <v>46</v>
      </c>
      <c r="U28" s="46" t="s">
        <v>47</v>
      </c>
      <c r="V28" s="47" t="s">
        <v>48</v>
      </c>
      <c r="W28" s="46" t="s">
        <v>49</v>
      </c>
      <c r="X28" s="47" t="s">
        <v>50</v>
      </c>
      <c r="Y28" s="46" t="s">
        <v>44</v>
      </c>
      <c r="Z28" s="47" t="s">
        <v>45</v>
      </c>
      <c r="AA28" s="46" t="s">
        <v>46</v>
      </c>
      <c r="AB28" s="47" t="s">
        <v>47</v>
      </c>
      <c r="AC28" s="46" t="s">
        <v>48</v>
      </c>
      <c r="AD28" s="47" t="s">
        <v>49</v>
      </c>
      <c r="AE28" s="47" t="s">
        <v>50</v>
      </c>
      <c r="AF28" s="46" t="s">
        <v>44</v>
      </c>
      <c r="AG28" s="48" t="s">
        <v>45</v>
      </c>
      <c r="AL28" s="18">
        <v>4</v>
      </c>
      <c r="AM28" s="18">
        <v>10</v>
      </c>
      <c r="AQ28" s="54">
        <v>6</v>
      </c>
      <c r="AR28" s="54" t="s">
        <v>6</v>
      </c>
    </row>
    <row r="29" spans="1:45" ht="17.25" customHeight="1" x14ac:dyDescent="0.15">
      <c r="B29" s="49" t="s">
        <v>116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3"/>
      <c r="AI29" s="18">
        <f>COUNTIF(C29:AG29,"〇")</f>
        <v>0</v>
      </c>
      <c r="AL29" s="18">
        <v>5</v>
      </c>
      <c r="AM29" s="18">
        <v>10</v>
      </c>
      <c r="AQ29" s="54">
        <v>7</v>
      </c>
      <c r="AR29" s="56" t="s">
        <v>8</v>
      </c>
    </row>
    <row r="30" spans="1:45" ht="17.25" customHeight="1" x14ac:dyDescent="0.15">
      <c r="B30" s="49" t="s">
        <v>83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3"/>
      <c r="AQ30" s="56">
        <v>8</v>
      </c>
      <c r="AR30" s="56" t="s">
        <v>10</v>
      </c>
    </row>
    <row r="31" spans="1:45" ht="17.25" customHeight="1" x14ac:dyDescent="0.15">
      <c r="B31" s="49" t="s">
        <v>84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3"/>
      <c r="AQ31" s="56">
        <v>9</v>
      </c>
      <c r="AR31" s="56" t="s">
        <v>12</v>
      </c>
    </row>
    <row r="32" spans="1:45" ht="17.25" customHeight="1" thickBot="1" x14ac:dyDescent="0.2">
      <c r="B32" s="58" t="s">
        <v>74</v>
      </c>
      <c r="C32" s="94">
        <f t="array" ref="C32">SUM(IF(C29:C31="〇",3,IF(C29:C31="△",1,IF(C29:C31="✕",0))))</f>
        <v>0</v>
      </c>
      <c r="D32" s="94">
        <f t="array" ref="D32">SUM(IF(D29:D31="〇",3,IF(D29:D31="△",1,IF(D29:D31="✕",0))))</f>
        <v>0</v>
      </c>
      <c r="E32" s="94">
        <f t="array" ref="E32">SUM(IF(E29:E31="〇",3,IF(E29:E31="△",1,IF(E29:E31="✕",0))))</f>
        <v>0</v>
      </c>
      <c r="F32" s="94">
        <f t="array" ref="F32">SUM(IF(F29:F31="〇",3,IF(F29:F31="△",1,IF(F29:F31="✕",0))))</f>
        <v>0</v>
      </c>
      <c r="G32" s="94">
        <f t="array" ref="G32">SUM(IF(G29:G31="〇",3,IF(G29:G31="△",1,IF(G29:G31="✕",0))))</f>
        <v>0</v>
      </c>
      <c r="H32" s="94">
        <f t="array" ref="H32">SUM(IF(H29:H31="〇",3,IF(H29:H31="△",1,IF(H29:H31="✕",0))))</f>
        <v>0</v>
      </c>
      <c r="I32" s="94">
        <f t="array" ref="I32">SUM(IF(I29:I31="〇",3,IF(I29:I31="△",1,IF(I29:I31="✕",0))))</f>
        <v>0</v>
      </c>
      <c r="J32" s="94">
        <f t="array" ref="J32">SUM(IF(J29:J31="〇",3,IF(J29:J31="△",1,IF(J29:J31="✕",0))))</f>
        <v>0</v>
      </c>
      <c r="K32" s="94">
        <f t="array" ref="K32">SUM(IF(K29:K31="〇",3,IF(K29:K31="△",1,IF(K29:K31="✕",0))))</f>
        <v>0</v>
      </c>
      <c r="L32" s="94">
        <f t="array" ref="L32">SUM(IF(L29:L31="〇",3,IF(L29:L31="△",1,IF(L29:L31="✕",0))))</f>
        <v>0</v>
      </c>
      <c r="M32" s="94">
        <f t="array" ref="M32">SUM(IF(M29:M31="〇",3,IF(M29:M31="△",1,IF(M29:M31="✕",0))))</f>
        <v>0</v>
      </c>
      <c r="N32" s="94">
        <f t="array" ref="N32">SUM(IF(N29:N31="〇",3,IF(N29:N31="△",1,IF(N29:N31="✕",0))))</f>
        <v>0</v>
      </c>
      <c r="O32" s="94">
        <f t="array" ref="O32">SUM(IF(O29:O31="〇",3,IF(O29:O31="△",1,IF(O29:O31="✕",0))))</f>
        <v>0</v>
      </c>
      <c r="P32" s="94">
        <f t="array" ref="P32">SUM(IF(P29:P31="〇",3,IF(P29:P31="△",1,IF(P29:P31="✕",0))))</f>
        <v>0</v>
      </c>
      <c r="Q32" s="94">
        <f t="array" ref="Q32">SUM(IF(Q29:Q31="〇",3,IF(Q29:Q31="△",1,IF(Q29:Q31="✕",0))))</f>
        <v>0</v>
      </c>
      <c r="R32" s="94">
        <f t="array" ref="R32">SUM(IF(R29:R31="〇",3,IF(R29:R31="△",1,IF(R29:R31="✕",0))))</f>
        <v>0</v>
      </c>
      <c r="S32" s="94">
        <f t="array" ref="S32">SUM(IF(S29:S31="〇",3,IF(S29:S31="△",1,IF(S29:S31="✕",0))))</f>
        <v>0</v>
      </c>
      <c r="T32" s="94">
        <f t="array" ref="T32">SUM(IF(T29:T31="〇",3,IF(T29:T31="△",1,IF(T29:T31="✕",0))))</f>
        <v>0</v>
      </c>
      <c r="U32" s="94">
        <f t="array" ref="U32">SUM(IF(U29:U31="〇",3,IF(U29:U31="△",1,IF(U29:U31="✕",0))))</f>
        <v>0</v>
      </c>
      <c r="V32" s="94">
        <f t="array" ref="V32">SUM(IF(V29:V31="〇",3,IF(V29:V31="△",1,IF(V29:V31="✕",0))))</f>
        <v>0</v>
      </c>
      <c r="W32" s="94">
        <f t="array" ref="W32">SUM(IF(W29:W31="〇",3,IF(W29:W31="△",1,IF(W29:W31="✕",0))))</f>
        <v>0</v>
      </c>
      <c r="X32" s="94">
        <f t="array" ref="X32">SUM(IF(X29:X31="〇",3,IF(X29:X31="△",1,IF(X29:X31="✕",0))))</f>
        <v>0</v>
      </c>
      <c r="Y32" s="94">
        <f t="array" ref="Y32">SUM(IF(Y29:Y31="〇",3,IF(Y29:Y31="△",1,IF(Y29:Y31="✕",0))))</f>
        <v>0</v>
      </c>
      <c r="Z32" s="94">
        <f t="array" ref="Z32">SUM(IF(Z29:Z31="〇",3,IF(Z29:Z31="△",1,IF(Z29:Z31="✕",0))))</f>
        <v>0</v>
      </c>
      <c r="AA32" s="94">
        <f t="array" ref="AA32">SUM(IF(AA29:AA31="〇",3,IF(AA29:AA31="△",1,IF(AA29:AA31="✕",0))))</f>
        <v>0</v>
      </c>
      <c r="AB32" s="94">
        <f t="array" ref="AB32">SUM(IF(AB29:AB31="〇",3,IF(AB29:AB31="△",1,IF(AB29:AB31="✕",0))))</f>
        <v>0</v>
      </c>
      <c r="AC32" s="94">
        <f t="array" ref="AC32">SUM(IF(AC29:AC31="〇",3,IF(AC29:AC31="△",1,IF(AC29:AC31="✕",0))))</f>
        <v>0</v>
      </c>
      <c r="AD32" s="94">
        <f t="array" ref="AD32">SUM(IF(AD29:AD31="〇",3,IF(AD29:AD31="△",1,IF(AD29:AD31="✕",0))))</f>
        <v>0</v>
      </c>
      <c r="AE32" s="94">
        <f t="array" ref="AE32">SUM(IF(AE29:AE31="〇",3,IF(AE29:AE31="△",1,IF(AE29:AE31="✕",0))))</f>
        <v>0</v>
      </c>
      <c r="AF32" s="94">
        <f t="array" ref="AF32">SUM(IF(AF29:AF31="〇",3,IF(AF29:AF31="△",1,IF(AF29:AF31="✕",0))))</f>
        <v>0</v>
      </c>
      <c r="AG32" s="95">
        <f t="array" ref="AG32">SUM(IF(AG29:AG31="〇",3,IF(AG29:AG31="△",1,IF(AG29:AG31="✕",0))))</f>
        <v>0</v>
      </c>
      <c r="AH32" s="67">
        <f>SUM(B32:AF32)</f>
        <v>0</v>
      </c>
      <c r="AI32" s="67">
        <f>SUM(C32:AG32)</f>
        <v>0</v>
      </c>
      <c r="AQ32" s="106">
        <v>10</v>
      </c>
      <c r="AR32" s="108" t="s">
        <v>14</v>
      </c>
      <c r="AS32" s="108"/>
    </row>
    <row r="33" spans="1:44" ht="14.25" x14ac:dyDescent="0.15">
      <c r="B33" s="133" t="s">
        <v>56</v>
      </c>
      <c r="C33" s="62">
        <v>1</v>
      </c>
      <c r="D33" s="42">
        <v>2</v>
      </c>
      <c r="E33" s="42">
        <v>3</v>
      </c>
      <c r="F33" s="42">
        <v>4</v>
      </c>
      <c r="G33" s="42">
        <v>5</v>
      </c>
      <c r="H33" s="42">
        <v>6</v>
      </c>
      <c r="I33" s="42">
        <v>7</v>
      </c>
      <c r="J33" s="42">
        <v>8</v>
      </c>
      <c r="K33" s="42">
        <v>9</v>
      </c>
      <c r="L33" s="42">
        <v>10</v>
      </c>
      <c r="M33" s="42">
        <v>11</v>
      </c>
      <c r="N33" s="42">
        <v>12</v>
      </c>
      <c r="O33" s="42">
        <v>13</v>
      </c>
      <c r="P33" s="42">
        <v>14</v>
      </c>
      <c r="Q33" s="42">
        <v>15</v>
      </c>
      <c r="R33" s="42">
        <v>16</v>
      </c>
      <c r="S33" s="42">
        <v>17</v>
      </c>
      <c r="T33" s="42">
        <v>18</v>
      </c>
      <c r="U33" s="42">
        <v>19</v>
      </c>
      <c r="V33" s="42">
        <v>20</v>
      </c>
      <c r="W33" s="42">
        <v>21</v>
      </c>
      <c r="X33" s="42">
        <v>22</v>
      </c>
      <c r="Y33" s="42">
        <v>23</v>
      </c>
      <c r="Z33" s="42">
        <v>24</v>
      </c>
      <c r="AA33" s="42">
        <v>25</v>
      </c>
      <c r="AB33" s="42">
        <v>26</v>
      </c>
      <c r="AC33" s="42">
        <v>27</v>
      </c>
      <c r="AD33" s="42">
        <v>28</v>
      </c>
      <c r="AE33" s="42">
        <v>29</v>
      </c>
      <c r="AF33" s="42"/>
      <c r="AG33" s="63"/>
      <c r="AQ33" s="54">
        <v>11</v>
      </c>
      <c r="AR33" s="54" t="s">
        <v>16</v>
      </c>
    </row>
    <row r="34" spans="1:44" ht="14.25" x14ac:dyDescent="0.15">
      <c r="B34" s="134"/>
      <c r="C34" s="46" t="s">
        <v>71</v>
      </c>
      <c r="D34" s="47" t="s">
        <v>100</v>
      </c>
      <c r="E34" s="46" t="s">
        <v>96</v>
      </c>
      <c r="F34" s="47" t="s">
        <v>49</v>
      </c>
      <c r="G34" s="46" t="s">
        <v>50</v>
      </c>
      <c r="H34" s="47" t="s">
        <v>44</v>
      </c>
      <c r="I34" s="46" t="s">
        <v>45</v>
      </c>
      <c r="J34" s="47" t="s">
        <v>46</v>
      </c>
      <c r="K34" s="46" t="s">
        <v>47</v>
      </c>
      <c r="L34" s="47" t="s">
        <v>48</v>
      </c>
      <c r="M34" s="46" t="s">
        <v>49</v>
      </c>
      <c r="N34" s="47" t="s">
        <v>50</v>
      </c>
      <c r="O34" s="46" t="s">
        <v>44</v>
      </c>
      <c r="P34" s="47" t="s">
        <v>45</v>
      </c>
      <c r="Q34" s="46" t="s">
        <v>46</v>
      </c>
      <c r="R34" s="47" t="s">
        <v>47</v>
      </c>
      <c r="S34" s="46" t="s">
        <v>48</v>
      </c>
      <c r="T34" s="47" t="s">
        <v>49</v>
      </c>
      <c r="U34" s="46" t="s">
        <v>50</v>
      </c>
      <c r="V34" s="47" t="s">
        <v>44</v>
      </c>
      <c r="W34" s="46" t="s">
        <v>45</v>
      </c>
      <c r="X34" s="47" t="s">
        <v>46</v>
      </c>
      <c r="Y34" s="46" t="s">
        <v>47</v>
      </c>
      <c r="Z34" s="47" t="s">
        <v>48</v>
      </c>
      <c r="AA34" s="46" t="s">
        <v>49</v>
      </c>
      <c r="AB34" s="47" t="s">
        <v>50</v>
      </c>
      <c r="AC34" s="46" t="s">
        <v>44</v>
      </c>
      <c r="AD34" s="47" t="s">
        <v>45</v>
      </c>
      <c r="AE34" s="47" t="s">
        <v>46</v>
      </c>
      <c r="AF34" s="47"/>
      <c r="AG34" s="68"/>
      <c r="AQ34" s="56">
        <v>12</v>
      </c>
      <c r="AR34" s="69" t="s">
        <v>33</v>
      </c>
    </row>
    <row r="35" spans="1:44" ht="17.25" customHeight="1" x14ac:dyDescent="0.15">
      <c r="B35" s="49" t="s">
        <v>82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71"/>
      <c r="AG35" s="70"/>
      <c r="AI35" s="18">
        <f>COUNTIF(C35:AE35,"〇")</f>
        <v>0</v>
      </c>
      <c r="AQ35" s="54">
        <v>13</v>
      </c>
      <c r="AR35" s="56" t="s">
        <v>18</v>
      </c>
    </row>
    <row r="36" spans="1:44" ht="17.25" customHeight="1" x14ac:dyDescent="0.15">
      <c r="B36" s="49" t="s">
        <v>83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71"/>
      <c r="AG36" s="70"/>
      <c r="AQ36" s="56">
        <v>14</v>
      </c>
      <c r="AR36" s="56" t="s">
        <v>26</v>
      </c>
    </row>
    <row r="37" spans="1:44" ht="17.25" customHeight="1" x14ac:dyDescent="0.15">
      <c r="B37" s="49" t="s">
        <v>84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71"/>
      <c r="AG37" s="70"/>
      <c r="AQ37" s="56">
        <v>15</v>
      </c>
      <c r="AR37" s="56" t="s">
        <v>20</v>
      </c>
    </row>
    <row r="38" spans="1:44" ht="17.25" customHeight="1" thickBot="1" x14ac:dyDescent="0.2">
      <c r="B38" s="58" t="s">
        <v>74</v>
      </c>
      <c r="C38" s="94">
        <f t="array" ref="C38">SUM(IF(C35:C37="〇",3,IF(C35:C37="△",1,IF(C35:C37="✕",0))))</f>
        <v>0</v>
      </c>
      <c r="D38" s="94">
        <f t="array" ref="D38">SUM(IF(D35:D37="〇",3,IF(D35:D37="△",1,IF(D35:D37="✕",0))))</f>
        <v>0</v>
      </c>
      <c r="E38" s="94">
        <f t="array" ref="E38">SUM(IF(E35:E37="〇",3,IF(E35:E37="△",1,IF(E35:E37="✕",0))))</f>
        <v>0</v>
      </c>
      <c r="F38" s="94">
        <f t="array" ref="F38">SUM(IF(F35:F37="〇",3,IF(F35:F37="△",1,IF(F35:F37="✕",0))))</f>
        <v>0</v>
      </c>
      <c r="G38" s="94">
        <f t="array" ref="G38">SUM(IF(G35:G37="〇",3,IF(G35:G37="△",1,IF(G35:G37="✕",0))))</f>
        <v>0</v>
      </c>
      <c r="H38" s="94">
        <f t="array" ref="H38">SUM(IF(H35:H37="〇",3,IF(H35:H37="△",1,IF(H35:H37="✕",0))))</f>
        <v>0</v>
      </c>
      <c r="I38" s="94">
        <f t="array" ref="I38">SUM(IF(I35:I37="〇",3,IF(I35:I37="△",1,IF(I35:I37="✕",0))))</f>
        <v>0</v>
      </c>
      <c r="J38" s="94">
        <f t="array" ref="J38">SUM(IF(J35:J37="〇",3,IF(J35:J37="△",1,IF(J35:J37="✕",0))))</f>
        <v>0</v>
      </c>
      <c r="K38" s="94">
        <f t="array" ref="K38">SUM(IF(K35:K37="〇",3,IF(K35:K37="△",1,IF(K35:K37="✕",0))))</f>
        <v>0</v>
      </c>
      <c r="L38" s="94">
        <f t="array" ref="L38">SUM(IF(L35:L37="〇",3,IF(L35:L37="△",1,IF(L35:L37="✕",0))))</f>
        <v>0</v>
      </c>
      <c r="M38" s="94">
        <f t="array" ref="M38">SUM(IF(M35:M37="〇",3,IF(M35:M37="△",1,IF(M35:M37="✕",0))))</f>
        <v>0</v>
      </c>
      <c r="N38" s="94">
        <f t="array" ref="N38">SUM(IF(N35:N37="〇",3,IF(N35:N37="△",1,IF(N35:N37="✕",0))))</f>
        <v>0</v>
      </c>
      <c r="O38" s="94">
        <f t="array" ref="O38">SUM(IF(O35:O37="〇",3,IF(O35:O37="△",1,IF(O35:O37="✕",0))))</f>
        <v>0</v>
      </c>
      <c r="P38" s="94">
        <f t="array" ref="P38">SUM(IF(P35:P37="〇",3,IF(P35:P37="△",1,IF(P35:P37="✕",0))))</f>
        <v>0</v>
      </c>
      <c r="Q38" s="94">
        <f t="array" ref="Q38">SUM(IF(Q35:Q37="〇",3,IF(Q35:Q37="△",1,IF(Q35:Q37="✕",0))))</f>
        <v>0</v>
      </c>
      <c r="R38" s="94">
        <f t="array" ref="R38">SUM(IF(R35:R37="〇",3,IF(R35:R37="△",1,IF(R35:R37="✕",0))))</f>
        <v>0</v>
      </c>
      <c r="S38" s="94">
        <f t="array" ref="S38">SUM(IF(S35:S37="〇",3,IF(S35:S37="△",1,IF(S35:S37="✕",0))))</f>
        <v>0</v>
      </c>
      <c r="T38" s="94">
        <f t="array" ref="T38">SUM(IF(T35:T37="〇",3,IF(T35:T37="△",1,IF(T35:T37="✕",0))))</f>
        <v>0</v>
      </c>
      <c r="U38" s="94">
        <f t="array" ref="U38">SUM(IF(U35:U37="〇",3,IF(U35:U37="△",1,IF(U35:U37="✕",0))))</f>
        <v>0</v>
      </c>
      <c r="V38" s="94">
        <f t="array" ref="V38">SUM(IF(V35:V37="〇",3,IF(V35:V37="△",1,IF(V35:V37="✕",0))))</f>
        <v>0</v>
      </c>
      <c r="W38" s="94">
        <f t="array" ref="W38">SUM(IF(W35:W37="〇",3,IF(W35:W37="△",1,IF(W35:W37="✕",0))))</f>
        <v>0</v>
      </c>
      <c r="X38" s="94">
        <f t="array" ref="X38">SUM(IF(X35:X37="〇",3,IF(X35:X37="△",1,IF(X35:X37="✕",0))))</f>
        <v>0</v>
      </c>
      <c r="Y38" s="94">
        <f t="array" ref="Y38">SUM(IF(Y35:Y37="〇",3,IF(Y35:Y37="△",1,IF(Y35:Y37="✕",0))))</f>
        <v>0</v>
      </c>
      <c r="Z38" s="94">
        <f t="array" ref="Z38">SUM(IF(Z35:Z37="〇",3,IF(Z35:Z37="△",1,IF(Z35:Z37="✕",0))))</f>
        <v>0</v>
      </c>
      <c r="AA38" s="94">
        <f t="array" ref="AA38">SUM(IF(AA35:AA37="〇",3,IF(AA35:AA37="△",1,IF(AA35:AA37="✕",0))))</f>
        <v>0</v>
      </c>
      <c r="AB38" s="94">
        <f t="array" ref="AB38">SUM(IF(AB35:AB37="〇",3,IF(AB35:AB37="△",1,IF(AB35:AB37="✕",0))))</f>
        <v>0</v>
      </c>
      <c r="AC38" s="94">
        <f t="array" ref="AC38">SUM(IF(AC35:AC37="〇",3,IF(AC35:AC37="△",1,IF(AC35:AC37="✕",0))))</f>
        <v>0</v>
      </c>
      <c r="AD38" s="94">
        <f t="array" ref="AD38">SUM(IF(AD35:AD37="〇",3,IF(AD35:AD37="△",1,IF(AD35:AD37="✕",0))))</f>
        <v>0</v>
      </c>
      <c r="AE38" s="94">
        <f t="array" ref="AE38">SUM(IF(AE35:AE37="〇",3,IF(AE35:AE37="△",1,IF(AE35:AE37="✕",0))))</f>
        <v>0</v>
      </c>
      <c r="AF38" s="72"/>
      <c r="AG38" s="73"/>
      <c r="AH38" s="66">
        <f>SUM(C38:AG38)</f>
        <v>0</v>
      </c>
      <c r="AI38" s="67">
        <f>SUM(C38:AG38)</f>
        <v>0</v>
      </c>
      <c r="AQ38" s="74">
        <v>16</v>
      </c>
      <c r="AR38" s="57" t="s">
        <v>29</v>
      </c>
    </row>
    <row r="39" spans="1:44" ht="14.25" x14ac:dyDescent="0.15">
      <c r="B39" s="133" t="s">
        <v>61</v>
      </c>
      <c r="C39" s="62">
        <v>1</v>
      </c>
      <c r="D39" s="42">
        <v>2</v>
      </c>
      <c r="E39" s="42">
        <v>3</v>
      </c>
      <c r="F39" s="42">
        <v>4</v>
      </c>
      <c r="G39" s="42">
        <v>5</v>
      </c>
      <c r="H39" s="42">
        <v>6</v>
      </c>
      <c r="I39" s="42">
        <v>7</v>
      </c>
      <c r="J39" s="42">
        <v>8</v>
      </c>
      <c r="K39" s="42">
        <v>9</v>
      </c>
      <c r="L39" s="42">
        <v>10</v>
      </c>
      <c r="M39" s="42">
        <v>11</v>
      </c>
      <c r="N39" s="42">
        <v>12</v>
      </c>
      <c r="O39" s="42">
        <v>13</v>
      </c>
      <c r="P39" s="42">
        <v>14</v>
      </c>
      <c r="Q39" s="42">
        <v>15</v>
      </c>
      <c r="R39" s="41">
        <v>16</v>
      </c>
      <c r="S39" s="41">
        <v>17</v>
      </c>
      <c r="T39" s="41">
        <v>18</v>
      </c>
      <c r="U39" s="41">
        <v>19</v>
      </c>
      <c r="V39" s="41">
        <v>20</v>
      </c>
      <c r="W39" s="41">
        <v>21</v>
      </c>
      <c r="X39" s="41">
        <v>22</v>
      </c>
      <c r="Y39" s="41">
        <v>23</v>
      </c>
      <c r="Z39" s="41">
        <v>24</v>
      </c>
      <c r="AA39" s="41">
        <v>25</v>
      </c>
      <c r="AB39" s="41">
        <v>26</v>
      </c>
      <c r="AC39" s="41">
        <v>27</v>
      </c>
      <c r="AD39" s="41">
        <v>28</v>
      </c>
      <c r="AE39" s="41">
        <v>29</v>
      </c>
      <c r="AF39" s="41">
        <v>30</v>
      </c>
      <c r="AG39" s="75">
        <v>31</v>
      </c>
      <c r="AQ39" s="64">
        <v>17</v>
      </c>
      <c r="AR39" s="64" t="s">
        <v>81</v>
      </c>
    </row>
    <row r="40" spans="1:44" x14ac:dyDescent="0.15">
      <c r="B40" s="134"/>
      <c r="C40" s="46" t="s">
        <v>95</v>
      </c>
      <c r="D40" s="47" t="s">
        <v>96</v>
      </c>
      <c r="E40" s="46" t="s">
        <v>97</v>
      </c>
      <c r="F40" s="47" t="s">
        <v>50</v>
      </c>
      <c r="G40" s="46" t="s">
        <v>44</v>
      </c>
      <c r="H40" s="47" t="s">
        <v>45</v>
      </c>
      <c r="I40" s="46" t="s">
        <v>46</v>
      </c>
      <c r="J40" s="47" t="s">
        <v>47</v>
      </c>
      <c r="K40" s="46" t="s">
        <v>48</v>
      </c>
      <c r="L40" s="47" t="s">
        <v>49</v>
      </c>
      <c r="M40" s="46" t="s">
        <v>50</v>
      </c>
      <c r="N40" s="47" t="s">
        <v>44</v>
      </c>
      <c r="O40" s="46" t="s">
        <v>45</v>
      </c>
      <c r="P40" s="47" t="s">
        <v>46</v>
      </c>
      <c r="Q40" s="46" t="s">
        <v>47</v>
      </c>
      <c r="R40" s="45" t="s">
        <v>48</v>
      </c>
      <c r="S40" s="44" t="s">
        <v>49</v>
      </c>
      <c r="T40" s="45" t="s">
        <v>50</v>
      </c>
      <c r="U40" s="44" t="s">
        <v>44</v>
      </c>
      <c r="V40" s="45" t="s">
        <v>45</v>
      </c>
      <c r="W40" s="44" t="s">
        <v>46</v>
      </c>
      <c r="X40" s="45" t="s">
        <v>47</v>
      </c>
      <c r="Y40" s="44" t="s">
        <v>48</v>
      </c>
      <c r="Z40" s="45" t="s">
        <v>49</v>
      </c>
      <c r="AA40" s="44" t="s">
        <v>50</v>
      </c>
      <c r="AB40" s="45" t="s">
        <v>44</v>
      </c>
      <c r="AC40" s="44" t="s">
        <v>45</v>
      </c>
      <c r="AD40" s="45" t="s">
        <v>46</v>
      </c>
      <c r="AE40" s="44" t="s">
        <v>47</v>
      </c>
      <c r="AF40" s="45" t="s">
        <v>48</v>
      </c>
      <c r="AG40" s="76" t="s">
        <v>49</v>
      </c>
      <c r="AH40" s="77"/>
    </row>
    <row r="41" spans="1:44" ht="18" customHeight="1" x14ac:dyDescent="0.15">
      <c r="B41" s="49" t="s">
        <v>82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78"/>
      <c r="AF41" s="51"/>
      <c r="AG41" s="79"/>
      <c r="AI41" s="18">
        <f>COUNTIF(C41:Q41,"〇")</f>
        <v>0</v>
      </c>
    </row>
    <row r="42" spans="1:44" ht="18" customHeight="1" x14ac:dyDescent="0.15">
      <c r="B42" s="49" t="s">
        <v>83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80"/>
      <c r="AF42" s="51"/>
      <c r="AG42" s="79"/>
    </row>
    <row r="43" spans="1:44" ht="17.25" customHeight="1" x14ac:dyDescent="0.15">
      <c r="B43" s="49" t="s">
        <v>84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81"/>
      <c r="AF43" s="51"/>
      <c r="AG43" s="79"/>
    </row>
    <row r="44" spans="1:44" ht="18" customHeight="1" thickBot="1" x14ac:dyDescent="0.2">
      <c r="B44" s="58" t="s">
        <v>74</v>
      </c>
      <c r="C44" s="94">
        <f t="array" ref="C44">SUM(IF(C41:C43="〇",3,IF(C41:C43="△",1,IF(C41:C43="✕",0))))</f>
        <v>0</v>
      </c>
      <c r="D44" s="94">
        <f t="array" ref="D44">SUM(IF(D41:D43="〇",3,IF(D41:D43="△",1,IF(D41:D43="✕",0))))</f>
        <v>0</v>
      </c>
      <c r="E44" s="94">
        <f t="array" ref="E44">SUM(IF(E41:E43="〇",3,IF(E41:E43="△",1,IF(E41:E43="✕",0))))</f>
        <v>0</v>
      </c>
      <c r="F44" s="94">
        <f t="array" ref="F44">SUM(IF(F41:F43="〇",3,IF(F41:F43="△",1,IF(F41:F43="✕",0))))</f>
        <v>0</v>
      </c>
      <c r="G44" s="94">
        <f t="array" ref="G44">SUM(IF(G41:G43="〇",3,IF(G41:G43="△",1,IF(G41:G43="✕",0))))</f>
        <v>0</v>
      </c>
      <c r="H44" s="94">
        <f t="array" ref="H44">SUM(IF(H41:H43="〇",3,IF(H41:H43="△",1,IF(H41:H43="✕",0))))</f>
        <v>0</v>
      </c>
      <c r="I44" s="94">
        <f t="array" ref="I44">SUM(IF(I41:I43="〇",3,IF(I41:I43="△",1,IF(I41:I43="✕",0))))</f>
        <v>0</v>
      </c>
      <c r="J44" s="94">
        <f t="array" ref="J44">SUM(IF(J41:J43="〇",3,IF(J41:J43="△",1,IF(J41:J43="✕",0))))</f>
        <v>0</v>
      </c>
      <c r="K44" s="94">
        <f t="array" ref="K44">SUM(IF(K41:K43="〇",3,IF(K41:K43="△",1,IF(K41:K43="✕",0))))</f>
        <v>0</v>
      </c>
      <c r="L44" s="94">
        <f t="array" ref="L44">SUM(IF(L41:L43="〇",3,IF(L41:L43="△",1,IF(L41:L43="✕",0))))</f>
        <v>0</v>
      </c>
      <c r="M44" s="94">
        <f t="array" ref="M44">SUM(IF(M41:M43="〇",3,IF(M41:M43="△",1,IF(M41:M43="✕",0))))</f>
        <v>0</v>
      </c>
      <c r="N44" s="94">
        <f t="array" ref="N44">SUM(IF(N41:N43="〇",3,IF(N41:N43="△",1,IF(N41:N43="✕",0))))</f>
        <v>0</v>
      </c>
      <c r="O44" s="94">
        <f t="array" ref="O44">SUM(IF(O41:O43="〇",3,IF(O41:O43="△",1,IF(O41:O43="✕",0))))</f>
        <v>0</v>
      </c>
      <c r="P44" s="94">
        <f t="array" ref="P44">SUM(IF(P41:P43="〇",3,IF(P41:P43="△",1,IF(P41:P43="✕",0))))</f>
        <v>0</v>
      </c>
      <c r="Q44" s="94">
        <f t="array" ref="Q44">SUM(IF(Q41:Q43="〇",3,IF(Q41:Q43="△",1,IF(Q41:Q43="✕",0))))</f>
        <v>0</v>
      </c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3"/>
      <c r="AF44" s="82"/>
      <c r="AG44" s="84"/>
      <c r="AH44" s="66">
        <f>SUM(C44:Q44)</f>
        <v>0</v>
      </c>
      <c r="AI44" s="67">
        <f>SUM(C44:Q44)</f>
        <v>0</v>
      </c>
    </row>
    <row r="46" spans="1:44" ht="19.5" customHeight="1" x14ac:dyDescent="0.15">
      <c r="AB46" s="85"/>
      <c r="AC46" s="77"/>
      <c r="AD46" s="77"/>
      <c r="AE46" s="77"/>
      <c r="AF46" s="77"/>
      <c r="AG46" s="85"/>
    </row>
    <row r="47" spans="1:44" x14ac:dyDescent="0.15">
      <c r="A47" s="66" t="s">
        <v>72</v>
      </c>
      <c r="B47" s="66"/>
      <c r="D47" s="66"/>
      <c r="R47" s="86" t="s">
        <v>52</v>
      </c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87"/>
      <c r="AG47" s="88"/>
    </row>
    <row r="48" spans="1:44" x14ac:dyDescent="0.15">
      <c r="A48" s="66" t="s">
        <v>64</v>
      </c>
      <c r="C48" s="66"/>
      <c r="D48" s="66"/>
      <c r="R48" s="89" t="s">
        <v>53</v>
      </c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66"/>
      <c r="AG48" s="33"/>
    </row>
    <row r="49" spans="1:33" x14ac:dyDescent="0.15">
      <c r="C49" s="66"/>
      <c r="D49" s="66"/>
      <c r="E49" s="66"/>
      <c r="F49" s="66"/>
      <c r="R49" s="90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2"/>
      <c r="AG49" s="37"/>
    </row>
    <row r="50" spans="1:33" x14ac:dyDescent="0.15">
      <c r="C50" s="66"/>
      <c r="D50" s="66"/>
      <c r="E50" s="66"/>
      <c r="F50" s="66"/>
      <c r="R50" s="66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66"/>
      <c r="AG50" s="85"/>
    </row>
    <row r="51" spans="1:33" x14ac:dyDescent="0.15">
      <c r="AB51" s="85"/>
      <c r="AC51" s="77"/>
      <c r="AD51" s="77"/>
      <c r="AE51" s="77"/>
      <c r="AF51" s="77"/>
      <c r="AG51" s="85"/>
    </row>
    <row r="52" spans="1:33" ht="17.25" x14ac:dyDescent="0.15">
      <c r="A52" s="21" t="s">
        <v>86</v>
      </c>
      <c r="AB52" s="85"/>
      <c r="AC52" s="77"/>
      <c r="AD52" s="77"/>
      <c r="AE52" s="77"/>
      <c r="AF52" s="77"/>
      <c r="AG52" s="85"/>
    </row>
    <row r="53" spans="1:33" x14ac:dyDescent="0.15">
      <c r="AB53" s="85"/>
      <c r="AC53" s="77"/>
      <c r="AD53" s="77"/>
      <c r="AE53" s="77"/>
      <c r="AF53" s="77"/>
      <c r="AG53" s="85"/>
    </row>
    <row r="54" spans="1:33" x14ac:dyDescent="0.15">
      <c r="AB54" s="85"/>
      <c r="AC54" s="77"/>
      <c r="AD54" s="77"/>
      <c r="AE54" s="77"/>
      <c r="AF54" s="77"/>
      <c r="AG54" s="85"/>
    </row>
    <row r="55" spans="1:33" x14ac:dyDescent="0.15">
      <c r="AB55" s="85"/>
      <c r="AC55" s="77"/>
      <c r="AD55" s="77"/>
      <c r="AE55" s="77"/>
      <c r="AF55" s="77"/>
      <c r="AG55" s="85"/>
    </row>
    <row r="56" spans="1:33" x14ac:dyDescent="0.15">
      <c r="AB56" s="85"/>
      <c r="AC56" s="77"/>
      <c r="AD56" s="77"/>
      <c r="AE56" s="77"/>
      <c r="AF56" s="77"/>
      <c r="AG56" s="85"/>
    </row>
    <row r="57" spans="1:33" x14ac:dyDescent="0.15">
      <c r="AB57" s="85"/>
      <c r="AC57" s="77"/>
      <c r="AD57" s="77"/>
      <c r="AE57" s="77"/>
      <c r="AF57" s="77"/>
      <c r="AG57" s="85"/>
    </row>
    <row r="58" spans="1:33" x14ac:dyDescent="0.15">
      <c r="AB58" s="85"/>
      <c r="AC58" s="77"/>
      <c r="AD58" s="77"/>
      <c r="AE58" s="77"/>
      <c r="AF58" s="77"/>
      <c r="AG58" s="85"/>
    </row>
    <row r="63" spans="1:33" x14ac:dyDescent="0.15">
      <c r="A63" s="93" t="s">
        <v>133</v>
      </c>
    </row>
    <row r="64" spans="1:33" x14ac:dyDescent="0.15">
      <c r="A64" s="93" t="s">
        <v>54</v>
      </c>
    </row>
    <row r="65" spans="1:1" x14ac:dyDescent="0.15">
      <c r="A65" s="93"/>
    </row>
    <row r="66" spans="1:1" x14ac:dyDescent="0.15">
      <c r="A66" s="93"/>
    </row>
    <row r="67" spans="1:1" x14ac:dyDescent="0.15">
      <c r="A67" s="93"/>
    </row>
    <row r="70" spans="1:1" hidden="1" x14ac:dyDescent="0.15">
      <c r="A70" s="18" t="s">
        <v>109</v>
      </c>
    </row>
    <row r="71" spans="1:1" hidden="1" x14ac:dyDescent="0.15">
      <c r="A71" s="18" t="s">
        <v>110</v>
      </c>
    </row>
    <row r="72" spans="1:1" hidden="1" x14ac:dyDescent="0.15">
      <c r="A72" s="18" t="s">
        <v>111</v>
      </c>
    </row>
  </sheetData>
  <sheetProtection password="C69C" sheet="1" objects="1" scenarios="1"/>
  <mergeCells count="30">
    <mergeCell ref="AC15:AG15"/>
    <mergeCell ref="C16:F17"/>
    <mergeCell ref="H16:K17"/>
    <mergeCell ref="M16:P17"/>
    <mergeCell ref="R16:T17"/>
    <mergeCell ref="A3:AH3"/>
    <mergeCell ref="A5:AH5"/>
    <mergeCell ref="A6:AH6"/>
    <mergeCell ref="A8:C8"/>
    <mergeCell ref="J10:Q10"/>
    <mergeCell ref="R10:W10"/>
    <mergeCell ref="X10:AG10"/>
    <mergeCell ref="C10:G10"/>
    <mergeCell ref="H10:I10"/>
    <mergeCell ref="B39:B40"/>
    <mergeCell ref="B21:B22"/>
    <mergeCell ref="B27:B28"/>
    <mergeCell ref="B33:B34"/>
    <mergeCell ref="A7:AH7"/>
    <mergeCell ref="J11:Q11"/>
    <mergeCell ref="R11:W11"/>
    <mergeCell ref="X11:AG11"/>
    <mergeCell ref="C11:G11"/>
    <mergeCell ref="H11:I11"/>
    <mergeCell ref="C18:G18"/>
    <mergeCell ref="H18:L18"/>
    <mergeCell ref="M18:Q18"/>
    <mergeCell ref="V16:X17"/>
    <mergeCell ref="Y16:AA17"/>
    <mergeCell ref="AC16:AF17"/>
  </mergeCells>
  <phoneticPr fontId="1"/>
  <conditionalFormatting sqref="R16:T17">
    <cfRule type="cellIs" dxfId="0" priority="1" operator="greaterThanOrEqual">
      <formula>50</formula>
    </cfRule>
  </conditionalFormatting>
  <dataValidations count="4">
    <dataValidation type="list" allowBlank="1" showInputMessage="1" showErrorMessage="1" sqref="C41:Q43 R23:AG25 C29:AG31 C35:AE37" xr:uid="{0436D8B4-4D8E-4F71-80F0-2755B8DD39AE}">
      <formula1>$A$70:$A$72</formula1>
    </dataValidation>
    <dataValidation type="whole" allowBlank="1" showInputMessage="1" showErrorMessage="1" errorTitle="運動（１～５）" error="１～５を入力して下さい" sqref="C16:F17" xr:uid="{BF8C6931-EC4A-40F3-A6C9-D69CBC41358E}">
      <formula1>1</formula1>
      <formula2>5</formula2>
    </dataValidation>
    <dataValidation type="whole" allowBlank="1" showInputMessage="1" showErrorMessage="1" errorTitle="食生活（６～１０）" error="6～10を入力して下さい" sqref="H16:K17" xr:uid="{55A97673-5F57-4095-8776-55331E591AFD}">
      <formula1>6</formula1>
      <formula2>10</formula2>
    </dataValidation>
    <dataValidation type="whole" allowBlank="1" showInputMessage="1" showErrorMessage="1" errorTitle="日常生活" error="11～17を入力して下さい" sqref="M16:P17" xr:uid="{57B73212-CC95-4A46-A9CE-1248C5947E9E}">
      <formula1>11</formula1>
      <formula2>17</formula2>
    </dataValidation>
  </dataValidations>
  <pageMargins left="0.70866141732283472" right="0.31496062992125984" top="0.74803149606299213" bottom="0.23622047244094491" header="0.31496062992125984" footer="1.1023622047244095"/>
  <pageSetup paperSize="9" scale="74" orientation="portrait" r:id="rId1"/>
  <rowBreaks count="1" manualBreakCount="1">
    <brk id="68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結果記録表</vt:lpstr>
      <vt:lpstr>結果記録表!Print_Area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asano.keiji</cp:lastModifiedBy>
  <cp:lastPrinted>2019-10-31T05:20:30Z</cp:lastPrinted>
  <dcterms:created xsi:type="dcterms:W3CDTF">2016-11-08T07:13:22Z</dcterms:created>
  <dcterms:modified xsi:type="dcterms:W3CDTF">2019-12-03T06:06:33Z</dcterms:modified>
</cp:coreProperties>
</file>